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\Documents\"/>
    </mc:Choice>
  </mc:AlternateContent>
  <bookViews>
    <workbookView xWindow="0" yWindow="0" windowWidth="28800" windowHeight="12720" activeTab="4"/>
  </bookViews>
  <sheets>
    <sheet name="REKAPITULACE" sheetId="2" r:id="rId1"/>
    <sheet name="INT" sheetId="5" r:id="rId2"/>
    <sheet name="SKRINE" sheetId="4" r:id="rId3"/>
    <sheet name="ZDRAVO" sheetId="7" r:id="rId4"/>
    <sheet name="ORSYS" sheetId="6" r:id="rId5"/>
  </sheets>
  <externalReferences>
    <externalReference r:id="rId6"/>
    <externalReference r:id="rId7"/>
    <externalReference r:id="rId8"/>
  </externalReferences>
  <definedNames>
    <definedName name="_xlnm.Print_Area" localSheetId="1">INT!$A:$G</definedName>
    <definedName name="_xlnm.Print_Area" localSheetId="4">ORSYS!$A:$G</definedName>
    <definedName name="_xlnm.Print_Area" localSheetId="2">SKRINE!$A:$G</definedName>
    <definedName name="_xlnm.Print_Area" localSheetId="3">ZDRAVO!$A:$G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7" l="1"/>
  <c r="F4" i="7"/>
  <c r="G4" i="7"/>
  <c r="E5" i="7"/>
  <c r="F5" i="7"/>
  <c r="G5" i="7"/>
  <c r="E6" i="7"/>
  <c r="F6" i="7"/>
  <c r="G6" i="7" s="1"/>
  <c r="E7" i="7"/>
  <c r="F7" i="7"/>
  <c r="G7" i="7"/>
  <c r="E8" i="7"/>
  <c r="F8" i="7"/>
  <c r="G8" i="7"/>
  <c r="E9" i="7"/>
  <c r="F9" i="7"/>
  <c r="G9" i="7"/>
  <c r="E10" i="7"/>
  <c r="F10" i="7"/>
  <c r="G10" i="7" s="1"/>
  <c r="E11" i="7"/>
  <c r="F11" i="7"/>
  <c r="G11" i="7"/>
  <c r="E12" i="7"/>
  <c r="F12" i="7"/>
  <c r="G12" i="7"/>
  <c r="E13" i="7"/>
  <c r="F13" i="7"/>
  <c r="G13" i="7"/>
  <c r="E14" i="7"/>
  <c r="F14" i="7"/>
  <c r="G14" i="7" s="1"/>
  <c r="E15" i="7"/>
  <c r="F15" i="7"/>
  <c r="G15" i="7"/>
  <c r="E16" i="7"/>
  <c r="F16" i="7"/>
  <c r="G16" i="7"/>
  <c r="E17" i="7"/>
  <c r="F17" i="7"/>
  <c r="G17" i="7"/>
  <c r="E18" i="7"/>
  <c r="F18" i="7"/>
  <c r="G18" i="7" s="1"/>
  <c r="E19" i="7"/>
  <c r="F19" i="7"/>
  <c r="G19" i="7"/>
  <c r="E20" i="7"/>
  <c r="F20" i="7"/>
  <c r="G20" i="7"/>
  <c r="E21" i="7"/>
  <c r="F21" i="7"/>
  <c r="G21" i="7"/>
  <c r="E22" i="7"/>
  <c r="F22" i="7"/>
  <c r="G22" i="7" s="1"/>
  <c r="E23" i="7"/>
  <c r="F23" i="7"/>
  <c r="G23" i="7"/>
  <c r="E24" i="7"/>
  <c r="F24" i="7"/>
  <c r="G24" i="7"/>
  <c r="E25" i="7"/>
  <c r="F25" i="7"/>
  <c r="G25" i="7"/>
  <c r="E26" i="7"/>
  <c r="F26" i="7"/>
  <c r="G26" i="7" s="1"/>
  <c r="E27" i="7"/>
  <c r="F27" i="7"/>
  <c r="G27" i="7"/>
  <c r="E28" i="7"/>
  <c r="F28" i="7"/>
  <c r="G28" i="7"/>
  <c r="E29" i="7"/>
  <c r="F29" i="7"/>
  <c r="G29" i="7"/>
  <c r="E30" i="7"/>
  <c r="F30" i="7"/>
  <c r="G30" i="7" s="1"/>
  <c r="E31" i="7"/>
  <c r="F31" i="7"/>
  <c r="G31" i="7"/>
  <c r="E32" i="7"/>
  <c r="F32" i="7"/>
  <c r="G32" i="7"/>
  <c r="E33" i="7"/>
  <c r="F33" i="7"/>
  <c r="G33" i="7"/>
  <c r="E34" i="7"/>
  <c r="F34" i="7"/>
  <c r="G34" i="7" s="1"/>
  <c r="E35" i="7"/>
  <c r="F35" i="7"/>
  <c r="G35" i="7"/>
  <c r="E36" i="7"/>
  <c r="F36" i="7"/>
  <c r="G36" i="7"/>
  <c r="E37" i="7"/>
  <c r="F37" i="7"/>
  <c r="G37" i="7"/>
  <c r="E3" i="7"/>
  <c r="F3" i="7"/>
  <c r="G3" i="7" s="1"/>
  <c r="C3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15" i="6" l="1"/>
  <c r="E15" i="6" s="1"/>
  <c r="G15" i="6" s="1"/>
  <c r="F4" i="6"/>
  <c r="F5" i="6"/>
  <c r="F6" i="6"/>
  <c r="F7" i="6"/>
  <c r="F8" i="6"/>
  <c r="F9" i="6"/>
  <c r="F10" i="6"/>
  <c r="F11" i="6"/>
  <c r="F12" i="6"/>
  <c r="F13" i="6"/>
  <c r="F14" i="6"/>
  <c r="F15" i="6"/>
  <c r="F3" i="6"/>
  <c r="B15" i="6"/>
  <c r="A15" i="6"/>
  <c r="C14" i="6"/>
  <c r="E14" i="6" s="1"/>
  <c r="G14" i="6" s="1"/>
  <c r="B14" i="6"/>
  <c r="A14" i="6"/>
  <c r="C13" i="6"/>
  <c r="E13" i="6" s="1"/>
  <c r="G13" i="6" s="1"/>
  <c r="B13" i="6"/>
  <c r="A13" i="6"/>
  <c r="C12" i="6"/>
  <c r="E12" i="6" s="1"/>
  <c r="G12" i="6" s="1"/>
  <c r="B12" i="6"/>
  <c r="A12" i="6"/>
  <c r="C11" i="6"/>
  <c r="E11" i="6" s="1"/>
  <c r="G11" i="6" s="1"/>
  <c r="B11" i="6"/>
  <c r="A11" i="6"/>
  <c r="C10" i="6"/>
  <c r="E10" i="6" s="1"/>
  <c r="G10" i="6" s="1"/>
  <c r="B10" i="6"/>
  <c r="A10" i="6"/>
  <c r="C9" i="6"/>
  <c r="E9" i="6" s="1"/>
  <c r="G9" i="6" s="1"/>
  <c r="B9" i="6"/>
  <c r="A9" i="6"/>
  <c r="C8" i="6"/>
  <c r="E8" i="6" s="1"/>
  <c r="G8" i="6" s="1"/>
  <c r="B8" i="6"/>
  <c r="A8" i="6"/>
  <c r="C7" i="6"/>
  <c r="E7" i="6" s="1"/>
  <c r="G7" i="6" s="1"/>
  <c r="B7" i="6"/>
  <c r="A7" i="6"/>
  <c r="C6" i="6"/>
  <c r="E6" i="6" s="1"/>
  <c r="G6" i="6" s="1"/>
  <c r="B6" i="6"/>
  <c r="A6" i="6"/>
  <c r="C5" i="6"/>
  <c r="E5" i="6" s="1"/>
  <c r="G5" i="6" s="1"/>
  <c r="B5" i="6"/>
  <c r="A5" i="6"/>
  <c r="C4" i="6"/>
  <c r="E4" i="6" s="1"/>
  <c r="B4" i="6"/>
  <c r="A4" i="6"/>
  <c r="C3" i="6"/>
  <c r="E3" i="6" s="1"/>
  <c r="G3" i="6" s="1"/>
  <c r="B3" i="6"/>
  <c r="A3" i="6"/>
  <c r="C37" i="7"/>
  <c r="B37" i="7"/>
  <c r="A37" i="7"/>
  <c r="C36" i="7"/>
  <c r="B36" i="7"/>
  <c r="A36" i="7"/>
  <c r="C35" i="7"/>
  <c r="B35" i="7"/>
  <c r="A35" i="7"/>
  <c r="C34" i="7"/>
  <c r="B34" i="7"/>
  <c r="A34" i="7"/>
  <c r="C33" i="7"/>
  <c r="B33" i="7"/>
  <c r="A33" i="7"/>
  <c r="C32" i="7"/>
  <c r="B32" i="7"/>
  <c r="A32" i="7"/>
  <c r="C31" i="7"/>
  <c r="B31" i="7"/>
  <c r="A31" i="7"/>
  <c r="C30" i="7"/>
  <c r="B30" i="7"/>
  <c r="A30" i="7"/>
  <c r="C29" i="7"/>
  <c r="B29" i="7"/>
  <c r="A29" i="7"/>
  <c r="C28" i="7"/>
  <c r="B28" i="7"/>
  <c r="A28" i="7"/>
  <c r="C27" i="7"/>
  <c r="B27" i="7"/>
  <c r="A27" i="7"/>
  <c r="C26" i="7"/>
  <c r="B26" i="7"/>
  <c r="A26" i="7"/>
  <c r="C25" i="7"/>
  <c r="B25" i="7"/>
  <c r="A25" i="7"/>
  <c r="C24" i="7"/>
  <c r="B24" i="7"/>
  <c r="A24" i="7"/>
  <c r="C23" i="7"/>
  <c r="B23" i="7"/>
  <c r="A23" i="7"/>
  <c r="C22" i="7"/>
  <c r="B22" i="7"/>
  <c r="A22" i="7"/>
  <c r="C21" i="7"/>
  <c r="B21" i="7"/>
  <c r="A21" i="7"/>
  <c r="C20" i="7"/>
  <c r="B20" i="7"/>
  <c r="A20" i="7"/>
  <c r="C19" i="7"/>
  <c r="B19" i="7"/>
  <c r="A19" i="7"/>
  <c r="C18" i="7"/>
  <c r="B18" i="7"/>
  <c r="A18" i="7"/>
  <c r="C17" i="7"/>
  <c r="B17" i="7"/>
  <c r="A17" i="7"/>
  <c r="C16" i="7"/>
  <c r="B16" i="7"/>
  <c r="A16" i="7"/>
  <c r="C15" i="7"/>
  <c r="B15" i="7"/>
  <c r="A15" i="7"/>
  <c r="C14" i="7"/>
  <c r="B14" i="7"/>
  <c r="A14" i="7"/>
  <c r="C13" i="7"/>
  <c r="B13" i="7"/>
  <c r="A13" i="7"/>
  <c r="C12" i="7"/>
  <c r="B12" i="7"/>
  <c r="A12" i="7"/>
  <c r="C11" i="7"/>
  <c r="B11" i="7"/>
  <c r="A11" i="7"/>
  <c r="C10" i="7"/>
  <c r="B10" i="7"/>
  <c r="A10" i="7"/>
  <c r="C9" i="7"/>
  <c r="B9" i="7"/>
  <c r="A9" i="7"/>
  <c r="C8" i="7"/>
  <c r="B8" i="7"/>
  <c r="A8" i="7"/>
  <c r="C7" i="7"/>
  <c r="B7" i="7"/>
  <c r="A7" i="7"/>
  <c r="C6" i="7"/>
  <c r="B6" i="7"/>
  <c r="A6" i="7"/>
  <c r="C5" i="7"/>
  <c r="B5" i="7"/>
  <c r="A5" i="7"/>
  <c r="C4" i="7"/>
  <c r="B4" i="7"/>
  <c r="A4" i="7"/>
  <c r="C3" i="7"/>
  <c r="B3" i="7"/>
  <c r="A3" i="7"/>
  <c r="E17" i="6" l="1"/>
  <c r="D7" i="2" s="1"/>
  <c r="G4" i="6"/>
  <c r="G17" i="6" s="1"/>
  <c r="E7" i="2" s="1"/>
  <c r="F5" i="4"/>
  <c r="F9" i="4"/>
  <c r="F25" i="4"/>
  <c r="F29" i="4"/>
  <c r="F40" i="4"/>
  <c r="F44" i="4"/>
  <c r="F52" i="4"/>
  <c r="F53" i="4"/>
  <c r="F61" i="4"/>
  <c r="F64" i="4"/>
  <c r="F72" i="4"/>
  <c r="F76" i="4"/>
  <c r="F84" i="4"/>
  <c r="F85" i="4"/>
  <c r="F93" i="4"/>
  <c r="F96" i="4"/>
  <c r="F7" i="5"/>
  <c r="F9" i="5"/>
  <c r="F44" i="5"/>
  <c r="F48" i="5"/>
  <c r="F64" i="5"/>
  <c r="F65" i="5"/>
  <c r="F73" i="5"/>
  <c r="F75" i="5"/>
  <c r="F113" i="5"/>
  <c r="B113" i="5"/>
  <c r="A113" i="5"/>
  <c r="F112" i="5"/>
  <c r="B112" i="5"/>
  <c r="A112" i="5"/>
  <c r="F111" i="5"/>
  <c r="B111" i="5"/>
  <c r="A111" i="5"/>
  <c r="F110" i="5"/>
  <c r="B110" i="5"/>
  <c r="A110" i="5"/>
  <c r="F109" i="5"/>
  <c r="B109" i="5"/>
  <c r="A109" i="5"/>
  <c r="F108" i="5"/>
  <c r="B108" i="5"/>
  <c r="A108" i="5"/>
  <c r="B107" i="5"/>
  <c r="A107" i="5"/>
  <c r="F106" i="5"/>
  <c r="B106" i="5"/>
  <c r="A106" i="5"/>
  <c r="F105" i="5"/>
  <c r="B105" i="5"/>
  <c r="A105" i="5"/>
  <c r="B104" i="5"/>
  <c r="A104" i="5"/>
  <c r="F103" i="5"/>
  <c r="B103" i="5"/>
  <c r="A103" i="5"/>
  <c r="F102" i="5"/>
  <c r="B102" i="5"/>
  <c r="A102" i="5"/>
  <c r="F101" i="5"/>
  <c r="B101" i="5"/>
  <c r="A101" i="5"/>
  <c r="F100" i="5"/>
  <c r="B100" i="5"/>
  <c r="A100" i="5"/>
  <c r="F99" i="5"/>
  <c r="B99" i="5"/>
  <c r="A99" i="5"/>
  <c r="F98" i="5"/>
  <c r="B98" i="5"/>
  <c r="A98" i="5"/>
  <c r="F97" i="5"/>
  <c r="B97" i="5"/>
  <c r="A97" i="5"/>
  <c r="B96" i="5"/>
  <c r="A96" i="5"/>
  <c r="F95" i="5"/>
  <c r="B95" i="5"/>
  <c r="A95" i="5"/>
  <c r="F94" i="5"/>
  <c r="B94" i="5"/>
  <c r="A94" i="5"/>
  <c r="F93" i="5"/>
  <c r="B93" i="5"/>
  <c r="A93" i="5"/>
  <c r="F92" i="5"/>
  <c r="B92" i="5"/>
  <c r="A92" i="5"/>
  <c r="E91" i="5"/>
  <c r="G91" i="5" s="1"/>
  <c r="B91" i="5"/>
  <c r="A91" i="5"/>
  <c r="F90" i="5"/>
  <c r="B90" i="5"/>
  <c r="A90" i="5"/>
  <c r="F89" i="5"/>
  <c r="B89" i="5"/>
  <c r="A89" i="5"/>
  <c r="E88" i="5"/>
  <c r="G88" i="5" s="1"/>
  <c r="B88" i="5"/>
  <c r="A88" i="5"/>
  <c r="F87" i="5"/>
  <c r="B87" i="5"/>
  <c r="A87" i="5"/>
  <c r="F86" i="5"/>
  <c r="B86" i="5"/>
  <c r="A86" i="5"/>
  <c r="F85" i="5"/>
  <c r="B85" i="5"/>
  <c r="A85" i="5"/>
  <c r="F84" i="5"/>
  <c r="B84" i="5"/>
  <c r="A84" i="5"/>
  <c r="F83" i="5"/>
  <c r="B83" i="5"/>
  <c r="A83" i="5"/>
  <c r="F82" i="5"/>
  <c r="B82" i="5"/>
  <c r="A82" i="5"/>
  <c r="F81" i="5"/>
  <c r="B81" i="5"/>
  <c r="A81" i="5"/>
  <c r="B80" i="5"/>
  <c r="A80" i="5"/>
  <c r="F79" i="5"/>
  <c r="B79" i="5"/>
  <c r="A79" i="5"/>
  <c r="F78" i="5"/>
  <c r="B78" i="5"/>
  <c r="A78" i="5"/>
  <c r="F77" i="5"/>
  <c r="B77" i="5"/>
  <c r="A77" i="5"/>
  <c r="E76" i="5"/>
  <c r="G76" i="5" s="1"/>
  <c r="B76" i="5"/>
  <c r="A76" i="5"/>
  <c r="E75" i="5"/>
  <c r="G75" i="5" s="1"/>
  <c r="B75" i="5"/>
  <c r="A75" i="5"/>
  <c r="F74" i="5"/>
  <c r="B74" i="5"/>
  <c r="A74" i="5"/>
  <c r="B73" i="5"/>
  <c r="A73" i="5"/>
  <c r="B72" i="5"/>
  <c r="A72" i="5"/>
  <c r="F71" i="5"/>
  <c r="E71" i="5"/>
  <c r="G71" i="5" s="1"/>
  <c r="B71" i="5"/>
  <c r="A71" i="5"/>
  <c r="F70" i="5"/>
  <c r="E70" i="5"/>
  <c r="G70" i="5" s="1"/>
  <c r="B70" i="5"/>
  <c r="A70" i="5"/>
  <c r="F69" i="5"/>
  <c r="E69" i="5"/>
  <c r="G69" i="5" s="1"/>
  <c r="B69" i="5"/>
  <c r="A69" i="5"/>
  <c r="F68" i="5"/>
  <c r="B68" i="5"/>
  <c r="A68" i="5"/>
  <c r="F67" i="5"/>
  <c r="E67" i="5"/>
  <c r="G67" i="5" s="1"/>
  <c r="B67" i="5"/>
  <c r="A67" i="5"/>
  <c r="F66" i="5"/>
  <c r="E66" i="5"/>
  <c r="G66" i="5" s="1"/>
  <c r="B66" i="5"/>
  <c r="A66" i="5"/>
  <c r="E65" i="5"/>
  <c r="G65" i="5" s="1"/>
  <c r="B65" i="5"/>
  <c r="A65" i="5"/>
  <c r="B64" i="5"/>
  <c r="A64" i="5"/>
  <c r="F63" i="5"/>
  <c r="E63" i="5"/>
  <c r="G63" i="5" s="1"/>
  <c r="B63" i="5"/>
  <c r="A63" i="5"/>
  <c r="F62" i="5"/>
  <c r="E62" i="5"/>
  <c r="G62" i="5" s="1"/>
  <c r="B62" i="5"/>
  <c r="A62" i="5"/>
  <c r="F61" i="5"/>
  <c r="E61" i="5"/>
  <c r="G61" i="5" s="1"/>
  <c r="B61" i="5"/>
  <c r="A61" i="5"/>
  <c r="F60" i="5"/>
  <c r="B60" i="5"/>
  <c r="A60" i="5"/>
  <c r="F59" i="5"/>
  <c r="B59" i="5"/>
  <c r="A59" i="5"/>
  <c r="F58" i="5"/>
  <c r="B58" i="5"/>
  <c r="A58" i="5"/>
  <c r="F57" i="5"/>
  <c r="B57" i="5"/>
  <c r="A57" i="5"/>
  <c r="B56" i="5"/>
  <c r="A56" i="5"/>
  <c r="F55" i="5"/>
  <c r="E55" i="5"/>
  <c r="G55" i="5" s="1"/>
  <c r="B55" i="5"/>
  <c r="A55" i="5"/>
  <c r="F54" i="5"/>
  <c r="E54" i="5"/>
  <c r="G54" i="5" s="1"/>
  <c r="B54" i="5"/>
  <c r="A54" i="5"/>
  <c r="F53" i="5"/>
  <c r="E53" i="5"/>
  <c r="G53" i="5" s="1"/>
  <c r="B53" i="5"/>
  <c r="A53" i="5"/>
  <c r="F52" i="5"/>
  <c r="B52" i="5"/>
  <c r="A52" i="5"/>
  <c r="F51" i="5"/>
  <c r="E51" i="5"/>
  <c r="G51" i="5" s="1"/>
  <c r="B51" i="5"/>
  <c r="A51" i="5"/>
  <c r="F50" i="5"/>
  <c r="E50" i="5"/>
  <c r="G50" i="5" s="1"/>
  <c r="B50" i="5"/>
  <c r="A50" i="5"/>
  <c r="F49" i="5"/>
  <c r="E49" i="5"/>
  <c r="G49" i="5" s="1"/>
  <c r="B49" i="5"/>
  <c r="A49" i="5"/>
  <c r="B48" i="5"/>
  <c r="A48" i="5"/>
  <c r="F47" i="5"/>
  <c r="E47" i="5"/>
  <c r="G47" i="5" s="1"/>
  <c r="B47" i="5"/>
  <c r="A47" i="5"/>
  <c r="F46" i="5"/>
  <c r="E46" i="5"/>
  <c r="G46" i="5" s="1"/>
  <c r="B46" i="5"/>
  <c r="A46" i="5"/>
  <c r="F45" i="5"/>
  <c r="E45" i="5"/>
  <c r="G45" i="5" s="1"/>
  <c r="B45" i="5"/>
  <c r="A45" i="5"/>
  <c r="B44" i="5"/>
  <c r="A44" i="5"/>
  <c r="B43" i="5"/>
  <c r="A43" i="5"/>
  <c r="F42" i="5"/>
  <c r="B42" i="5"/>
  <c r="A42" i="5"/>
  <c r="F41" i="5"/>
  <c r="B41" i="5"/>
  <c r="A41" i="5"/>
  <c r="B40" i="5"/>
  <c r="A40" i="5"/>
  <c r="F39" i="5"/>
  <c r="E39" i="5"/>
  <c r="G39" i="5" s="1"/>
  <c r="B39" i="5"/>
  <c r="A39" i="5"/>
  <c r="F38" i="5"/>
  <c r="E38" i="5"/>
  <c r="G38" i="5" s="1"/>
  <c r="B38" i="5"/>
  <c r="A38" i="5"/>
  <c r="F37" i="5"/>
  <c r="E37" i="5"/>
  <c r="G37" i="5" s="1"/>
  <c r="B37" i="5"/>
  <c r="A37" i="5"/>
  <c r="F36" i="5"/>
  <c r="B36" i="5"/>
  <c r="A36" i="5"/>
  <c r="F35" i="5"/>
  <c r="B35" i="5"/>
  <c r="A35" i="5"/>
  <c r="F34" i="5"/>
  <c r="B34" i="5"/>
  <c r="A34" i="5"/>
  <c r="F33" i="5"/>
  <c r="B33" i="5"/>
  <c r="A33" i="5"/>
  <c r="B32" i="5"/>
  <c r="A32" i="5"/>
  <c r="F31" i="5"/>
  <c r="B31" i="5"/>
  <c r="A31" i="5"/>
  <c r="F30" i="5"/>
  <c r="B30" i="5"/>
  <c r="A30" i="5"/>
  <c r="F29" i="5"/>
  <c r="B29" i="5"/>
  <c r="A29" i="5"/>
  <c r="F28" i="5"/>
  <c r="B28" i="5"/>
  <c r="A28" i="5"/>
  <c r="B27" i="5"/>
  <c r="A27" i="5"/>
  <c r="F26" i="5"/>
  <c r="B26" i="5"/>
  <c r="A26" i="5"/>
  <c r="F25" i="5"/>
  <c r="B25" i="5"/>
  <c r="A25" i="5"/>
  <c r="B24" i="5"/>
  <c r="A24" i="5"/>
  <c r="F23" i="5"/>
  <c r="B23" i="5"/>
  <c r="A23" i="5"/>
  <c r="F22" i="5"/>
  <c r="B22" i="5"/>
  <c r="A22" i="5"/>
  <c r="F21" i="5"/>
  <c r="B21" i="5"/>
  <c r="A21" i="5"/>
  <c r="F20" i="5"/>
  <c r="B20" i="5"/>
  <c r="A20" i="5"/>
  <c r="F19" i="5"/>
  <c r="B19" i="5"/>
  <c r="A19" i="5"/>
  <c r="F18" i="5"/>
  <c r="B18" i="5"/>
  <c r="A18" i="5"/>
  <c r="F17" i="5"/>
  <c r="B17" i="5"/>
  <c r="A17" i="5"/>
  <c r="B16" i="5"/>
  <c r="A16" i="5"/>
  <c r="F15" i="5"/>
  <c r="B15" i="5"/>
  <c r="A15" i="5"/>
  <c r="F14" i="5"/>
  <c r="B14" i="5"/>
  <c r="A14" i="5"/>
  <c r="F13" i="5"/>
  <c r="B13" i="5"/>
  <c r="A13" i="5"/>
  <c r="B12" i="5"/>
  <c r="A12" i="5"/>
  <c r="F11" i="5"/>
  <c r="E11" i="5"/>
  <c r="G11" i="5" s="1"/>
  <c r="B11" i="5"/>
  <c r="A11" i="5"/>
  <c r="F10" i="5"/>
  <c r="B10" i="5"/>
  <c r="A10" i="5"/>
  <c r="B9" i="5"/>
  <c r="A9" i="5"/>
  <c r="B8" i="5"/>
  <c r="A8" i="5"/>
  <c r="E7" i="5"/>
  <c r="G7" i="5" s="1"/>
  <c r="B7" i="5"/>
  <c r="A7" i="5"/>
  <c r="F6" i="5"/>
  <c r="E6" i="5"/>
  <c r="G6" i="5" s="1"/>
  <c r="B6" i="5"/>
  <c r="A6" i="5"/>
  <c r="F5" i="5"/>
  <c r="E5" i="5"/>
  <c r="G5" i="5" s="1"/>
  <c r="B5" i="5"/>
  <c r="A5" i="5"/>
  <c r="F4" i="5"/>
  <c r="B4" i="5"/>
  <c r="A4" i="5"/>
  <c r="F3" i="5"/>
  <c r="E3" i="5"/>
  <c r="B3" i="5"/>
  <c r="A3" i="5"/>
  <c r="F97" i="4"/>
  <c r="E97" i="4"/>
  <c r="G97" i="4" s="1"/>
  <c r="B97" i="4"/>
  <c r="A97" i="4"/>
  <c r="E96" i="4"/>
  <c r="G96" i="4" s="1"/>
  <c r="B96" i="4"/>
  <c r="A96" i="4"/>
  <c r="F95" i="4"/>
  <c r="B95" i="4"/>
  <c r="A95" i="4"/>
  <c r="F94" i="4"/>
  <c r="E94" i="4"/>
  <c r="G94" i="4" s="1"/>
  <c r="B94" i="4"/>
  <c r="A94" i="4"/>
  <c r="E93" i="4"/>
  <c r="G93" i="4" s="1"/>
  <c r="B93" i="4"/>
  <c r="A93" i="4"/>
  <c r="F92" i="4"/>
  <c r="E92" i="4"/>
  <c r="G92" i="4" s="1"/>
  <c r="B92" i="4"/>
  <c r="A92" i="4"/>
  <c r="F91" i="4"/>
  <c r="B91" i="4"/>
  <c r="A91" i="4"/>
  <c r="F90" i="4"/>
  <c r="E90" i="4"/>
  <c r="G90" i="4" s="1"/>
  <c r="B90" i="4"/>
  <c r="A90" i="4"/>
  <c r="F89" i="4"/>
  <c r="E89" i="4"/>
  <c r="G89" i="4" s="1"/>
  <c r="B89" i="4"/>
  <c r="A89" i="4"/>
  <c r="F88" i="4"/>
  <c r="E88" i="4"/>
  <c r="G88" i="4" s="1"/>
  <c r="B88" i="4"/>
  <c r="A88" i="4"/>
  <c r="F87" i="4"/>
  <c r="B87" i="4"/>
  <c r="A87" i="4"/>
  <c r="F86" i="4"/>
  <c r="B86" i="4"/>
  <c r="A86" i="4"/>
  <c r="B85" i="4"/>
  <c r="A85" i="4"/>
  <c r="B84" i="4"/>
  <c r="A84" i="4"/>
  <c r="F83" i="4"/>
  <c r="B83" i="4"/>
  <c r="A83" i="4"/>
  <c r="F82" i="4"/>
  <c r="E82" i="4"/>
  <c r="G82" i="4" s="1"/>
  <c r="B82" i="4"/>
  <c r="A82" i="4"/>
  <c r="F81" i="4"/>
  <c r="E81" i="4"/>
  <c r="G81" i="4" s="1"/>
  <c r="B81" i="4"/>
  <c r="A81" i="4"/>
  <c r="F80" i="4"/>
  <c r="E80" i="4"/>
  <c r="G80" i="4" s="1"/>
  <c r="B80" i="4"/>
  <c r="A80" i="4"/>
  <c r="F79" i="4"/>
  <c r="B79" i="4"/>
  <c r="A79" i="4"/>
  <c r="F78" i="4"/>
  <c r="E78" i="4"/>
  <c r="G78" i="4" s="1"/>
  <c r="B78" i="4"/>
  <c r="A78" i="4"/>
  <c r="F77" i="4"/>
  <c r="E77" i="4"/>
  <c r="G77" i="4" s="1"/>
  <c r="B77" i="4"/>
  <c r="A77" i="4"/>
  <c r="E76" i="4"/>
  <c r="G76" i="4" s="1"/>
  <c r="B76" i="4"/>
  <c r="A76" i="4"/>
  <c r="F75" i="4"/>
  <c r="B75" i="4"/>
  <c r="A75" i="4"/>
  <c r="F74" i="4"/>
  <c r="E74" i="4"/>
  <c r="G74" i="4" s="1"/>
  <c r="B74" i="4"/>
  <c r="A74" i="4"/>
  <c r="F73" i="4"/>
  <c r="E73" i="4"/>
  <c r="G73" i="4" s="1"/>
  <c r="B73" i="4"/>
  <c r="A73" i="4"/>
  <c r="E72" i="4"/>
  <c r="G72" i="4" s="1"/>
  <c r="B72" i="4"/>
  <c r="A72" i="4"/>
  <c r="F71" i="4"/>
  <c r="B71" i="4"/>
  <c r="A71" i="4"/>
  <c r="F70" i="4"/>
  <c r="B70" i="4"/>
  <c r="A70" i="4"/>
  <c r="F69" i="4"/>
  <c r="B69" i="4"/>
  <c r="A69" i="4"/>
  <c r="F68" i="4"/>
  <c r="B68" i="4"/>
  <c r="A68" i="4"/>
  <c r="F67" i="4"/>
  <c r="B67" i="4"/>
  <c r="A67" i="4"/>
  <c r="F66" i="4"/>
  <c r="E66" i="4"/>
  <c r="G66" i="4" s="1"/>
  <c r="B66" i="4"/>
  <c r="A66" i="4"/>
  <c r="F65" i="4"/>
  <c r="E65" i="4"/>
  <c r="G65" i="4" s="1"/>
  <c r="B65" i="4"/>
  <c r="A65" i="4"/>
  <c r="E64" i="4"/>
  <c r="G64" i="4" s="1"/>
  <c r="B64" i="4"/>
  <c r="A64" i="4"/>
  <c r="F63" i="4"/>
  <c r="B63" i="4"/>
  <c r="A63" i="4"/>
  <c r="F62" i="4"/>
  <c r="E62" i="4"/>
  <c r="G62" i="4" s="1"/>
  <c r="B62" i="4"/>
  <c r="A62" i="4"/>
  <c r="E61" i="4"/>
  <c r="G61" i="4" s="1"/>
  <c r="B61" i="4"/>
  <c r="A61" i="4"/>
  <c r="F60" i="4"/>
  <c r="E60" i="4"/>
  <c r="G60" i="4" s="1"/>
  <c r="B60" i="4"/>
  <c r="A60" i="4"/>
  <c r="F59" i="4"/>
  <c r="B59" i="4"/>
  <c r="A59" i="4"/>
  <c r="F58" i="4"/>
  <c r="E58" i="4"/>
  <c r="G58" i="4" s="1"/>
  <c r="B58" i="4"/>
  <c r="A58" i="4"/>
  <c r="F57" i="4"/>
  <c r="E57" i="4"/>
  <c r="G57" i="4" s="1"/>
  <c r="B57" i="4"/>
  <c r="A57" i="4"/>
  <c r="F56" i="4"/>
  <c r="E56" i="4"/>
  <c r="G56" i="4" s="1"/>
  <c r="B56" i="4"/>
  <c r="A56" i="4"/>
  <c r="F55" i="4"/>
  <c r="B55" i="4"/>
  <c r="A55" i="4"/>
  <c r="F54" i="4"/>
  <c r="B54" i="4"/>
  <c r="A54" i="4"/>
  <c r="B53" i="4"/>
  <c r="A53" i="4"/>
  <c r="B52" i="4"/>
  <c r="A52" i="4"/>
  <c r="F51" i="4"/>
  <c r="B51" i="4"/>
  <c r="A51" i="4"/>
  <c r="F50" i="4"/>
  <c r="B50" i="4"/>
  <c r="A50" i="4"/>
  <c r="F49" i="4"/>
  <c r="B49" i="4"/>
  <c r="A49" i="4"/>
  <c r="F48" i="4"/>
  <c r="B48" i="4"/>
  <c r="A48" i="4"/>
  <c r="F47" i="4"/>
  <c r="B47" i="4"/>
  <c r="A47" i="4"/>
  <c r="F46" i="4"/>
  <c r="B46" i="4"/>
  <c r="A46" i="4"/>
  <c r="F45" i="4"/>
  <c r="B45" i="4"/>
  <c r="A45" i="4"/>
  <c r="B44" i="4"/>
  <c r="A44" i="4"/>
  <c r="F43" i="4"/>
  <c r="B43" i="4"/>
  <c r="A43" i="4"/>
  <c r="F42" i="4"/>
  <c r="B42" i="4"/>
  <c r="A42" i="4"/>
  <c r="F41" i="4"/>
  <c r="B41" i="4"/>
  <c r="A41" i="4"/>
  <c r="B40" i="4"/>
  <c r="A40" i="4"/>
  <c r="F39" i="4"/>
  <c r="B39" i="4"/>
  <c r="A39" i="4"/>
  <c r="F38" i="4"/>
  <c r="B38" i="4"/>
  <c r="A38" i="4"/>
  <c r="F37" i="4"/>
  <c r="B37" i="4"/>
  <c r="A37" i="4"/>
  <c r="F36" i="4"/>
  <c r="B36" i="4"/>
  <c r="A36" i="4"/>
  <c r="B35" i="4"/>
  <c r="A35" i="4"/>
  <c r="F34" i="4"/>
  <c r="E34" i="4"/>
  <c r="G34" i="4" s="1"/>
  <c r="B34" i="4"/>
  <c r="A34" i="4"/>
  <c r="F33" i="4"/>
  <c r="E33" i="4"/>
  <c r="G33" i="4" s="1"/>
  <c r="B33" i="4"/>
  <c r="A33" i="4"/>
  <c r="F32" i="4"/>
  <c r="E32" i="4"/>
  <c r="G32" i="4" s="1"/>
  <c r="B32" i="4"/>
  <c r="A32" i="4"/>
  <c r="F31" i="4"/>
  <c r="B31" i="4"/>
  <c r="A31" i="4"/>
  <c r="F30" i="4"/>
  <c r="E30" i="4"/>
  <c r="G30" i="4" s="1"/>
  <c r="B30" i="4"/>
  <c r="A30" i="4"/>
  <c r="E29" i="4"/>
  <c r="G29" i="4" s="1"/>
  <c r="B29" i="4"/>
  <c r="A29" i="4"/>
  <c r="F28" i="4"/>
  <c r="E28" i="4"/>
  <c r="G28" i="4" s="1"/>
  <c r="B28" i="4"/>
  <c r="A28" i="4"/>
  <c r="F27" i="4"/>
  <c r="B27" i="4"/>
  <c r="A27" i="4"/>
  <c r="F26" i="4"/>
  <c r="E26" i="4"/>
  <c r="G26" i="4" s="1"/>
  <c r="B26" i="4"/>
  <c r="A26" i="4"/>
  <c r="E25" i="4"/>
  <c r="G25" i="4" s="1"/>
  <c r="B25" i="4"/>
  <c r="A25" i="4"/>
  <c r="F24" i="4"/>
  <c r="E24" i="4"/>
  <c r="G24" i="4" s="1"/>
  <c r="B24" i="4"/>
  <c r="A24" i="4"/>
  <c r="F23" i="4"/>
  <c r="B23" i="4"/>
  <c r="A23" i="4"/>
  <c r="F22" i="4"/>
  <c r="B22" i="4"/>
  <c r="A22" i="4"/>
  <c r="F21" i="4"/>
  <c r="B21" i="4"/>
  <c r="A21" i="4"/>
  <c r="F20" i="4"/>
  <c r="B20" i="4"/>
  <c r="A20" i="4"/>
  <c r="F19" i="4"/>
  <c r="B19" i="4"/>
  <c r="A19" i="4"/>
  <c r="F18" i="4"/>
  <c r="E18" i="4"/>
  <c r="G18" i="4" s="1"/>
  <c r="B18" i="4"/>
  <c r="A18" i="4"/>
  <c r="F17" i="4"/>
  <c r="E17" i="4"/>
  <c r="G17" i="4" s="1"/>
  <c r="B17" i="4"/>
  <c r="A17" i="4"/>
  <c r="F16" i="4"/>
  <c r="E16" i="4"/>
  <c r="G16" i="4" s="1"/>
  <c r="B16" i="4"/>
  <c r="A16" i="4"/>
  <c r="F15" i="4"/>
  <c r="B15" i="4"/>
  <c r="A15" i="4"/>
  <c r="F14" i="4"/>
  <c r="E14" i="4"/>
  <c r="G14" i="4" s="1"/>
  <c r="B14" i="4"/>
  <c r="A14" i="4"/>
  <c r="F13" i="4"/>
  <c r="E13" i="4"/>
  <c r="G13" i="4" s="1"/>
  <c r="B13" i="4"/>
  <c r="A13" i="4"/>
  <c r="F12" i="4"/>
  <c r="E12" i="4"/>
  <c r="G12" i="4" s="1"/>
  <c r="B12" i="4"/>
  <c r="A12" i="4"/>
  <c r="F11" i="4"/>
  <c r="B11" i="4"/>
  <c r="A11" i="4"/>
  <c r="F10" i="4"/>
  <c r="E10" i="4"/>
  <c r="G10" i="4" s="1"/>
  <c r="B10" i="4"/>
  <c r="A10" i="4"/>
  <c r="E9" i="4"/>
  <c r="G9" i="4" s="1"/>
  <c r="B9" i="4"/>
  <c r="A9" i="4"/>
  <c r="F8" i="4"/>
  <c r="E8" i="4"/>
  <c r="G8" i="4" s="1"/>
  <c r="B8" i="4"/>
  <c r="A8" i="4"/>
  <c r="F7" i="4"/>
  <c r="B7" i="4"/>
  <c r="A7" i="4"/>
  <c r="F6" i="4"/>
  <c r="B6" i="4"/>
  <c r="A6" i="4"/>
  <c r="B5" i="4"/>
  <c r="A5" i="4"/>
  <c r="F4" i="4"/>
  <c r="B4" i="4"/>
  <c r="A4" i="4"/>
  <c r="F3" i="4"/>
  <c r="E3" i="4"/>
  <c r="G3" i="4" s="1"/>
  <c r="B3" i="4"/>
  <c r="A3" i="4"/>
  <c r="G3" i="5" l="1"/>
  <c r="E12" i="5"/>
  <c r="G12" i="5" s="1"/>
  <c r="E24" i="5"/>
  <c r="G24" i="5" s="1"/>
  <c r="E27" i="5"/>
  <c r="G27" i="5" s="1"/>
  <c r="E101" i="5"/>
  <c r="G101" i="5" s="1"/>
  <c r="E102" i="5"/>
  <c r="G102" i="5" s="1"/>
  <c r="E103" i="5"/>
  <c r="G103" i="5" s="1"/>
  <c r="E109" i="5"/>
  <c r="G109" i="5" s="1"/>
  <c r="E110" i="5"/>
  <c r="G110" i="5" s="1"/>
  <c r="E111" i="5"/>
  <c r="G111" i="5" s="1"/>
  <c r="E113" i="5"/>
  <c r="G113" i="5" s="1"/>
  <c r="E31" i="5"/>
  <c r="G31" i="5" s="1"/>
  <c r="E32" i="5"/>
  <c r="G32" i="5" s="1"/>
  <c r="E95" i="5"/>
  <c r="G95" i="5" s="1"/>
  <c r="E96" i="5"/>
  <c r="G96" i="5" s="1"/>
  <c r="E40" i="5"/>
  <c r="G40" i="5" s="1"/>
  <c r="E43" i="5"/>
  <c r="G43" i="5" s="1"/>
  <c r="E104" i="5"/>
  <c r="G104" i="5" s="1"/>
  <c r="E107" i="5"/>
  <c r="G107" i="5" s="1"/>
  <c r="E8" i="5"/>
  <c r="G8" i="5" s="1"/>
  <c r="E17" i="5"/>
  <c r="G17" i="5" s="1"/>
  <c r="E18" i="5"/>
  <c r="G18" i="5" s="1"/>
  <c r="E19" i="5"/>
  <c r="G19" i="5" s="1"/>
  <c r="E21" i="5"/>
  <c r="G21" i="5" s="1"/>
  <c r="E22" i="5"/>
  <c r="G22" i="5" s="1"/>
  <c r="E23" i="5"/>
  <c r="G23" i="5" s="1"/>
  <c r="E29" i="5"/>
  <c r="G29" i="5" s="1"/>
  <c r="E30" i="5"/>
  <c r="G30" i="5" s="1"/>
  <c r="E56" i="5"/>
  <c r="G56" i="5" s="1"/>
  <c r="E72" i="5"/>
  <c r="G72" i="5" s="1"/>
  <c r="E81" i="5"/>
  <c r="G81" i="5" s="1"/>
  <c r="E82" i="5"/>
  <c r="G82" i="5" s="1"/>
  <c r="E83" i="5"/>
  <c r="G83" i="5" s="1"/>
  <c r="E85" i="5"/>
  <c r="G85" i="5" s="1"/>
  <c r="E86" i="5"/>
  <c r="G86" i="5" s="1"/>
  <c r="E87" i="5"/>
  <c r="G87" i="5" s="1"/>
  <c r="E93" i="5"/>
  <c r="G93" i="5" s="1"/>
  <c r="E94" i="5"/>
  <c r="G94" i="5" s="1"/>
  <c r="F91" i="5"/>
  <c r="F27" i="5"/>
  <c r="E39" i="7"/>
  <c r="D6" i="2" s="1"/>
  <c r="G39" i="7"/>
  <c r="E6" i="2" s="1"/>
  <c r="E35" i="4"/>
  <c r="G35" i="4" s="1"/>
  <c r="E38" i="4"/>
  <c r="G38" i="4" s="1"/>
  <c r="E50" i="4"/>
  <c r="G50" i="4" s="1"/>
  <c r="F35" i="4"/>
  <c r="F76" i="5"/>
  <c r="F12" i="5"/>
  <c r="E15" i="5"/>
  <c r="G15" i="5" s="1"/>
  <c r="E16" i="5"/>
  <c r="G16" i="5" s="1"/>
  <c r="E59" i="5"/>
  <c r="G59" i="5" s="1"/>
  <c r="E60" i="5"/>
  <c r="G60" i="5" s="1"/>
  <c r="E79" i="5"/>
  <c r="G79" i="5" s="1"/>
  <c r="E80" i="5"/>
  <c r="G80" i="5" s="1"/>
  <c r="F107" i="5"/>
  <c r="F96" i="5"/>
  <c r="F80" i="5"/>
  <c r="F43" i="5"/>
  <c r="F32" i="5"/>
  <c r="F16" i="5"/>
  <c r="E44" i="5"/>
  <c r="G44" i="5" s="1"/>
  <c r="E64" i="5"/>
  <c r="G64" i="5" s="1"/>
  <c r="E108" i="5"/>
  <c r="G108" i="5" s="1"/>
  <c r="E13" i="5"/>
  <c r="G13" i="5" s="1"/>
  <c r="E14" i="5"/>
  <c r="G14" i="5" s="1"/>
  <c r="E28" i="5"/>
  <c r="G28" i="5" s="1"/>
  <c r="E33" i="5"/>
  <c r="G33" i="5" s="1"/>
  <c r="E34" i="5"/>
  <c r="G34" i="5" s="1"/>
  <c r="E35" i="5"/>
  <c r="G35" i="5" s="1"/>
  <c r="E48" i="5"/>
  <c r="G48" i="5" s="1"/>
  <c r="E77" i="5"/>
  <c r="G77" i="5" s="1"/>
  <c r="E78" i="5"/>
  <c r="G78" i="5" s="1"/>
  <c r="E92" i="5"/>
  <c r="G92" i="5" s="1"/>
  <c r="E97" i="5"/>
  <c r="G97" i="5" s="1"/>
  <c r="E98" i="5"/>
  <c r="G98" i="5" s="1"/>
  <c r="E99" i="5"/>
  <c r="G99" i="5" s="1"/>
  <c r="E112" i="5"/>
  <c r="G112" i="5" s="1"/>
  <c r="F104" i="5"/>
  <c r="F88" i="5"/>
  <c r="F72" i="5"/>
  <c r="F56" i="5"/>
  <c r="F40" i="5"/>
  <c r="F24" i="5"/>
  <c r="F8" i="5"/>
  <c r="E4" i="5"/>
  <c r="G4" i="5" s="1"/>
  <c r="E9" i="5"/>
  <c r="G9" i="5" s="1"/>
  <c r="E10" i="5"/>
  <c r="G10" i="5" s="1"/>
  <c r="E20" i="5"/>
  <c r="G20" i="5" s="1"/>
  <c r="E25" i="5"/>
  <c r="G25" i="5" s="1"/>
  <c r="E26" i="5"/>
  <c r="G26" i="5" s="1"/>
  <c r="E36" i="5"/>
  <c r="G36" i="5" s="1"/>
  <c r="E41" i="5"/>
  <c r="G41" i="5" s="1"/>
  <c r="E42" i="5"/>
  <c r="G42" i="5" s="1"/>
  <c r="E52" i="5"/>
  <c r="G52" i="5" s="1"/>
  <c r="E57" i="5"/>
  <c r="G57" i="5" s="1"/>
  <c r="E58" i="5"/>
  <c r="G58" i="5" s="1"/>
  <c r="E68" i="5"/>
  <c r="G68" i="5" s="1"/>
  <c r="E73" i="5"/>
  <c r="G73" i="5" s="1"/>
  <c r="E74" i="5"/>
  <c r="G74" i="5" s="1"/>
  <c r="E84" i="5"/>
  <c r="G84" i="5" s="1"/>
  <c r="E89" i="5"/>
  <c r="G89" i="5" s="1"/>
  <c r="E90" i="5"/>
  <c r="G90" i="5" s="1"/>
  <c r="E100" i="5"/>
  <c r="G100" i="5" s="1"/>
  <c r="E105" i="5"/>
  <c r="G105" i="5" s="1"/>
  <c r="E106" i="5"/>
  <c r="G106" i="5" s="1"/>
  <c r="E51" i="4"/>
  <c r="G51" i="4" s="1"/>
  <c r="E6" i="4"/>
  <c r="G6" i="4" s="1"/>
  <c r="E19" i="4"/>
  <c r="G19" i="4" s="1"/>
  <c r="E22" i="4"/>
  <c r="G22" i="4" s="1"/>
  <c r="E40" i="4"/>
  <c r="G40" i="4" s="1"/>
  <c r="E41" i="4"/>
  <c r="G41" i="4" s="1"/>
  <c r="E42" i="4"/>
  <c r="G42" i="4" s="1"/>
  <c r="E44" i="4"/>
  <c r="G44" i="4" s="1"/>
  <c r="E45" i="4"/>
  <c r="G45" i="4" s="1"/>
  <c r="E46" i="4"/>
  <c r="G46" i="4" s="1"/>
  <c r="E48" i="4"/>
  <c r="G48" i="4" s="1"/>
  <c r="E49" i="4"/>
  <c r="G49" i="4" s="1"/>
  <c r="E83" i="4"/>
  <c r="G83" i="4" s="1"/>
  <c r="E86" i="4"/>
  <c r="G86" i="4" s="1"/>
  <c r="E54" i="4"/>
  <c r="G54" i="4" s="1"/>
  <c r="E4" i="4"/>
  <c r="E67" i="4"/>
  <c r="G67" i="4" s="1"/>
  <c r="E70" i="4"/>
  <c r="G70" i="4" s="1"/>
  <c r="E7" i="4"/>
  <c r="G7" i="4" s="1"/>
  <c r="E23" i="4"/>
  <c r="G23" i="4" s="1"/>
  <c r="E39" i="4"/>
  <c r="G39" i="4" s="1"/>
  <c r="E55" i="4"/>
  <c r="G55" i="4" s="1"/>
  <c r="E71" i="4"/>
  <c r="G71" i="4" s="1"/>
  <c r="E87" i="4"/>
  <c r="G87" i="4" s="1"/>
  <c r="E11" i="4"/>
  <c r="G11" i="4" s="1"/>
  <c r="E27" i="4"/>
  <c r="G27" i="4" s="1"/>
  <c r="E43" i="4"/>
  <c r="G43" i="4" s="1"/>
  <c r="E59" i="4"/>
  <c r="G59" i="4" s="1"/>
  <c r="E75" i="4"/>
  <c r="G75" i="4" s="1"/>
  <c r="E91" i="4"/>
  <c r="G91" i="4" s="1"/>
  <c r="E5" i="4"/>
  <c r="G5" i="4" s="1"/>
  <c r="E15" i="4"/>
  <c r="G15" i="4" s="1"/>
  <c r="E20" i="4"/>
  <c r="G20" i="4" s="1"/>
  <c r="E21" i="4"/>
  <c r="G21" i="4" s="1"/>
  <c r="E31" i="4"/>
  <c r="G31" i="4" s="1"/>
  <c r="E36" i="4"/>
  <c r="G36" i="4" s="1"/>
  <c r="E37" i="4"/>
  <c r="G37" i="4" s="1"/>
  <c r="E47" i="4"/>
  <c r="G47" i="4" s="1"/>
  <c r="E52" i="4"/>
  <c r="G52" i="4" s="1"/>
  <c r="E53" i="4"/>
  <c r="G53" i="4" s="1"/>
  <c r="E63" i="4"/>
  <c r="G63" i="4" s="1"/>
  <c r="E68" i="4"/>
  <c r="G68" i="4" s="1"/>
  <c r="E69" i="4"/>
  <c r="G69" i="4" s="1"/>
  <c r="E79" i="4"/>
  <c r="G79" i="4" s="1"/>
  <c r="E84" i="4"/>
  <c r="G84" i="4" s="1"/>
  <c r="E85" i="4"/>
  <c r="G85" i="4" s="1"/>
  <c r="E95" i="4"/>
  <c r="G95" i="4" s="1"/>
  <c r="E115" i="5" l="1"/>
  <c r="G115" i="5"/>
  <c r="E4" i="2" s="1"/>
  <c r="G4" i="4"/>
  <c r="G99" i="4" s="1"/>
  <c r="E5" i="2" s="1"/>
  <c r="E99" i="4"/>
  <c r="D5" i="2" s="1"/>
  <c r="D4" i="2"/>
  <c r="E9" i="2" l="1"/>
  <c r="D9" i="2"/>
</calcChain>
</file>

<file path=xl/sharedStrings.xml><?xml version="1.0" encoding="utf-8"?>
<sst xmlns="http://schemas.openxmlformats.org/spreadsheetml/2006/main" count="162" uniqueCount="55">
  <si>
    <t>Cena bez DPH</t>
  </si>
  <si>
    <t>Cena s DPH</t>
  </si>
  <si>
    <t>I.</t>
  </si>
  <si>
    <t>Interierové vybavení</t>
  </si>
  <si>
    <t>II.</t>
  </si>
  <si>
    <t>Orientační systém</t>
  </si>
  <si>
    <t>III.</t>
  </si>
  <si>
    <t>IV.</t>
  </si>
  <si>
    <t>CENA CELKEM</t>
  </si>
  <si>
    <r>
      <t xml:space="preserve">
Výkaz výměr je zpracován v rozsahu a podrobnosti projektu . Součástí položek uvedených ve výkazu výměr jsou veškeré s nimi spojené práce, které jsou zapotřebí pro provedení kompletní dodávky díla, a to i když nejsou zvlášť uvedeny ve výkazu výměr. To znamená, že veškeré položky patrné z výkazů, výkresů a technických zpráv je třeba v nabídkové ceně doplnit a ocenit jako kompletně vykonané práce vč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Po odevzdání nebude brán na zhotovitelem požadované položky navíc zřetel. Výkaz výměr neslouží jako podklad pro objednávky materiálu v rámci dodávky stavby. Veškeré výrobky, pokud jsou uvedeny, jsou uvedeny pouze jako referenční, obecně určující standard, technické parametry, požadované vlastnosti.
</t>
    </r>
    <r>
      <rPr>
        <b/>
        <sz val="9"/>
        <color indexed="8"/>
        <rFont val="Calibri"/>
        <family val="2"/>
      </rPr>
      <t>Nabídková cena bude stanovena pro danou dobu plnění jako cena nejvýše přípustná se započtením veškerých nákladů, rizik, zisku a finančních vlivů (např. inflace) po celou dobu realizace zakázky v souladu s podmínkami uvedenými v zadávací dokumentaci a to jako cenu :</t>
    </r>
    <r>
      <rPr>
        <sz val="9"/>
        <color indexed="8"/>
        <rFont val="Calibri"/>
        <family val="2"/>
      </rPr>
      <t xml:space="preserve">
Pevnou a maximální platnou po celou dobu realizace  předmětu poptávky. Cena musí obsahovat veškeré náklady  zhotovitele spojené s úplným provedením, předáním,  vyzkoušením, zprovozněním díla, náklady pro úřední  kolaudační rozhodnutí a zaškolení obsluhy.
Rozepsanou dle jednotlivých položek
S návrhem dílčích jednotkových a celkových cen  - (cena za dodávku, montáž a případně ostatní -  doprava, clo ad.),
Cena musí rovněž obsahovat veškeré nutné pomocné a  přidružené práce a výkony, materiály a náklady na  zkoušky, revize ,dokumentaci skutečného provedení  stavby v tištěné podobě tj.3 paré a digitální podobě
Náklady na zařízení staveniště včetně včetně ceny vodného, stočného a energií ,(el.energie a tepla) pro realizaci předmětu díla jsou součástí nabídky a jsou kalkulovány a uvedeny zvlášť na samostatném soupisu.
Cena nepodléhá změnám závislým na hodnotě české měny,
Náklady na zábory veřejných ploch a komunikací.</t>
    </r>
  </si>
  <si>
    <t>Za zhotovitele - Datum, razítko, podpis:</t>
  </si>
  <si>
    <t>CELKEM</t>
  </si>
  <si>
    <t>Truhlářské vybavení</t>
  </si>
  <si>
    <t>Zdravotní vybavení</t>
  </si>
  <si>
    <t>Označení</t>
  </si>
  <si>
    <t>Název</t>
  </si>
  <si>
    <t>Počet</t>
  </si>
  <si>
    <t>Cena za kus bez DPH</t>
  </si>
  <si>
    <t>Celkem bez DPH</t>
  </si>
  <si>
    <t>Cena za kus s DPH</t>
  </si>
  <si>
    <t>Celkem s DPH</t>
  </si>
  <si>
    <r>
      <t xml:space="preserve">Zadávací dokumentace pro výběrové řízení                                                                                            DZR "MATYÁŠ" Nejdek                                                                                                                          Interiérové a technické vybavení ze dne 31.3.2020            </t>
    </r>
    <r>
      <rPr>
        <sz val="18"/>
        <color indexed="8"/>
        <rFont val="Calibri"/>
        <family val="2"/>
      </rPr>
      <t xml:space="preserve">                                 </t>
    </r>
  </si>
  <si>
    <t>Rekapitulace rozpočtu - Cenová úroveň 12/2019</t>
  </si>
  <si>
    <t>Zdravotnické vybavení</t>
  </si>
  <si>
    <t>4</t>
  </si>
  <si>
    <t>3</t>
  </si>
  <si>
    <t>1</t>
  </si>
  <si>
    <t>6</t>
  </si>
  <si>
    <t>21</t>
  </si>
  <si>
    <t>5</t>
  </si>
  <si>
    <t>7</t>
  </si>
  <si>
    <t>2</t>
  </si>
  <si>
    <t>9</t>
  </si>
  <si>
    <t>31</t>
  </si>
  <si>
    <t>10</t>
  </si>
  <si>
    <t>8</t>
  </si>
  <si>
    <t>13</t>
  </si>
  <si>
    <t>584</t>
  </si>
  <si>
    <t>78</t>
  </si>
  <si>
    <t>30</t>
  </si>
  <si>
    <t>26</t>
  </si>
  <si>
    <t>41</t>
  </si>
  <si>
    <t>193</t>
  </si>
  <si>
    <t>64</t>
  </si>
  <si>
    <t>29</t>
  </si>
  <si>
    <t>11</t>
  </si>
  <si>
    <t>14</t>
  </si>
  <si>
    <t>19</t>
  </si>
  <si>
    <t>45</t>
  </si>
  <si>
    <t>38</t>
  </si>
  <si>
    <t>17</t>
  </si>
  <si>
    <t>33</t>
  </si>
  <si>
    <t>80</t>
  </si>
  <si>
    <t>27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</si>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</sst>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\ _K_č"/>
    <numFmt numFmtId="166" formatCode="#,##0\ &quot;Kč&quot;;[Red]#,##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6"/>
      <color indexed="8"/>
      <name val="Calibri"/>
      <family val="2"/>
    </font>
    <font>
      <sz val="18"/>
      <color indexed="8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1"/>
      <name val="Calibri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AD7D4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0" fontId="11" fillId="0" borderId="0"/>
  </cellStyleXfs>
  <cellXfs count="92">
    <xf numFmtId="0" fontId="0" fillId="0" borderId="0" xfId="0"/>
    <xf numFmtId="0" fontId="2" fillId="0" borderId="0" xfId="1"/>
    <xf numFmtId="0" fontId="2" fillId="0" borderId="0" xfId="1" applyAlignment="1">
      <alignment horizontal="center" vertical="center"/>
    </xf>
    <xf numFmtId="164" fontId="2" fillId="0" borderId="0" xfId="1" applyNumberFormat="1" applyAlignment="1">
      <alignment horizontal="center" vertical="center"/>
    </xf>
    <xf numFmtId="0" fontId="6" fillId="0" borderId="0" xfId="1" applyFont="1" applyAlignment="1">
      <alignment horizontal="right"/>
    </xf>
    <xf numFmtId="164" fontId="6" fillId="0" borderId="0" xfId="1" applyNumberFormat="1" applyFont="1" applyAlignment="1">
      <alignment horizontal="center" vertical="center"/>
    </xf>
    <xf numFmtId="0" fontId="2" fillId="0" borderId="1" xfId="1" applyBorder="1" applyAlignment="1">
      <alignment vertical="center"/>
    </xf>
    <xf numFmtId="0" fontId="2" fillId="0" borderId="2" xfId="1" applyBorder="1"/>
    <xf numFmtId="0" fontId="2" fillId="0" borderId="2" xfId="1" applyBorder="1" applyAlignment="1">
      <alignment vertical="center"/>
    </xf>
    <xf numFmtId="0" fontId="2" fillId="0" borderId="2" xfId="1" applyBorder="1" applyAlignment="1">
      <alignment horizontal="center" vertical="center"/>
    </xf>
    <xf numFmtId="0" fontId="2" fillId="0" borderId="2" xfId="1" applyBorder="1" applyAlignment="1">
      <alignment vertical="top"/>
    </xf>
    <xf numFmtId="0" fontId="2" fillId="0" borderId="5" xfId="1" applyBorder="1"/>
    <xf numFmtId="0" fontId="2" fillId="0" borderId="6" xfId="1" applyBorder="1" applyAlignment="1">
      <alignment vertical="top"/>
    </xf>
    <xf numFmtId="0" fontId="2" fillId="0" borderId="0" xfId="1" applyBorder="1"/>
    <xf numFmtId="0" fontId="2" fillId="0" borderId="0" xfId="1" applyBorder="1" applyAlignment="1">
      <alignment vertical="center"/>
    </xf>
    <xf numFmtId="0" fontId="2" fillId="0" borderId="0" xfId="1" applyBorder="1" applyAlignment="1">
      <alignment vertical="top"/>
    </xf>
    <xf numFmtId="0" fontId="2" fillId="0" borderId="7" xfId="1" applyBorder="1"/>
    <xf numFmtId="0" fontId="2" fillId="0" borderId="6" xfId="1" applyBorder="1" applyAlignment="1">
      <alignment vertical="center"/>
    </xf>
    <xf numFmtId="0" fontId="2" fillId="0" borderId="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0" borderId="4" xfId="1" applyBorder="1"/>
    <xf numFmtId="0" fontId="2" fillId="0" borderId="4" xfId="1" applyBorder="1" applyAlignment="1">
      <alignment horizontal="center" vertical="center"/>
    </xf>
    <xf numFmtId="0" fontId="2" fillId="0" borderId="8" xfId="1" applyBorder="1"/>
    <xf numFmtId="0" fontId="10" fillId="0" borderId="0" xfId="2"/>
    <xf numFmtId="164" fontId="10" fillId="0" borderId="0" xfId="2" applyNumberFormat="1"/>
    <xf numFmtId="0" fontId="11" fillId="0" borderId="0" xfId="2" applyFont="1"/>
    <xf numFmtId="0" fontId="12" fillId="0" borderId="0" xfId="2" applyFont="1"/>
    <xf numFmtId="0" fontId="10" fillId="0" borderId="0" xfId="2" applyAlignment="1">
      <alignment wrapText="1"/>
    </xf>
    <xf numFmtId="0" fontId="11" fillId="0" borderId="0" xfId="3" applyAlignment="1">
      <alignment horizontal="center" vertical="center"/>
    </xf>
    <xf numFmtId="0" fontId="11" fillId="0" borderId="0" xfId="3" applyAlignment="1">
      <alignment wrapText="1"/>
    </xf>
    <xf numFmtId="0" fontId="11" fillId="0" borderId="0" xfId="3"/>
    <xf numFmtId="165" fontId="11" fillId="0" borderId="0" xfId="3" applyNumberFormat="1" applyAlignment="1">
      <alignment horizontal="center" vertical="center"/>
    </xf>
    <xf numFmtId="165" fontId="11" fillId="0" borderId="0" xfId="3" applyNumberFormat="1"/>
    <xf numFmtId="0" fontId="12" fillId="0" borderId="0" xfId="3" applyFont="1"/>
    <xf numFmtId="0" fontId="1" fillId="0" borderId="0" xfId="0" applyFont="1"/>
    <xf numFmtId="164" fontId="0" fillId="0" borderId="0" xfId="0" applyNumberFormat="1"/>
    <xf numFmtId="0" fontId="10" fillId="0" borderId="0" xfId="2" applyAlignment="1">
      <alignment vertical="center"/>
    </xf>
    <xf numFmtId="0" fontId="11" fillId="0" borderId="12" xfId="2" applyFont="1" applyBorder="1" applyAlignment="1">
      <alignment horizontal="center" vertical="center"/>
    </xf>
    <xf numFmtId="0" fontId="11" fillId="0" borderId="13" xfId="2" applyFont="1" applyBorder="1" applyAlignment="1">
      <alignment horizontal="center" vertical="center"/>
    </xf>
    <xf numFmtId="164" fontId="11" fillId="0" borderId="13" xfId="2" applyNumberFormat="1" applyFont="1" applyBorder="1" applyAlignment="1">
      <alignment horizontal="center" vertical="center" wrapText="1"/>
    </xf>
    <xf numFmtId="0" fontId="11" fillId="0" borderId="14" xfId="2" applyFont="1" applyBorder="1" applyAlignment="1">
      <alignment horizontal="center" vertical="center" wrapText="1"/>
    </xf>
    <xf numFmtId="0" fontId="10" fillId="0" borderId="12" xfId="2" applyBorder="1"/>
    <xf numFmtId="0" fontId="10" fillId="0" borderId="13" xfId="2" applyBorder="1" applyAlignment="1">
      <alignment wrapText="1"/>
    </xf>
    <xf numFmtId="0" fontId="10" fillId="0" borderId="13" xfId="2" applyBorder="1"/>
    <xf numFmtId="164" fontId="10" fillId="0" borderId="13" xfId="2" applyNumberFormat="1" applyBorder="1"/>
    <xf numFmtId="164" fontId="10" fillId="0" borderId="14" xfId="2" applyNumberFormat="1" applyBorder="1"/>
    <xf numFmtId="0" fontId="10" fillId="0" borderId="14" xfId="2" applyBorder="1"/>
    <xf numFmtId="0" fontId="12" fillId="0" borderId="15" xfId="2" applyFont="1" applyBorder="1"/>
    <xf numFmtId="165" fontId="11" fillId="0" borderId="13" xfId="2" applyNumberFormat="1" applyFont="1" applyBorder="1" applyAlignment="1">
      <alignment horizontal="center" vertical="center" wrapText="1"/>
    </xf>
    <xf numFmtId="165" fontId="11" fillId="0" borderId="14" xfId="2" applyNumberFormat="1" applyFont="1" applyBorder="1" applyAlignment="1">
      <alignment horizontal="center" vertical="center" wrapText="1"/>
    </xf>
    <xf numFmtId="0" fontId="11" fillId="0" borderId="12" xfId="3" applyBorder="1" applyAlignment="1">
      <alignment horizontal="center" vertical="center"/>
    </xf>
    <xf numFmtId="0" fontId="11" fillId="0" borderId="13" xfId="3" applyBorder="1" applyAlignment="1">
      <alignment wrapText="1"/>
    </xf>
    <xf numFmtId="0" fontId="11" fillId="0" borderId="13" xfId="3" applyBorder="1" applyAlignment="1">
      <alignment horizontal="center" vertical="center"/>
    </xf>
    <xf numFmtId="164" fontId="11" fillId="0" borderId="13" xfId="3" applyNumberFormat="1" applyBorder="1" applyAlignment="1">
      <alignment horizontal="center" vertical="center"/>
    </xf>
    <xf numFmtId="164" fontId="11" fillId="0" borderId="14" xfId="3" applyNumberFormat="1" applyBorder="1" applyAlignment="1">
      <alignment horizontal="center" vertical="center"/>
    </xf>
    <xf numFmtId="164" fontId="11" fillId="0" borderId="13" xfId="3" applyNumberFormat="1" applyBorder="1"/>
    <xf numFmtId="164" fontId="11" fillId="0" borderId="14" xfId="3" applyNumberFormat="1" applyBorder="1"/>
    <xf numFmtId="0" fontId="12" fillId="0" borderId="15" xfId="3" applyFont="1" applyBorder="1" applyAlignment="1">
      <alignment horizontal="center" vertical="center"/>
    </xf>
    <xf numFmtId="4" fontId="11" fillId="0" borderId="13" xfId="2" applyNumberFormat="1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164" fontId="0" fillId="0" borderId="13" xfId="0" applyNumberFormat="1" applyBorder="1"/>
    <xf numFmtId="164" fontId="0" fillId="0" borderId="14" xfId="0" applyNumberFormat="1" applyBorder="1"/>
    <xf numFmtId="0" fontId="1" fillId="0" borderId="15" xfId="0" applyFont="1" applyBorder="1"/>
    <xf numFmtId="0" fontId="1" fillId="4" borderId="16" xfId="0" applyFont="1" applyFill="1" applyBorder="1"/>
    <xf numFmtId="164" fontId="1" fillId="4" borderId="16" xfId="0" applyNumberFormat="1" applyFont="1" applyFill="1" applyBorder="1"/>
    <xf numFmtId="164" fontId="1" fillId="4" borderId="17" xfId="0" applyNumberFormat="1" applyFont="1" applyFill="1" applyBorder="1"/>
    <xf numFmtId="0" fontId="11" fillId="4" borderId="16" xfId="3" applyFont="1" applyFill="1" applyBorder="1" applyAlignment="1">
      <alignment wrapText="1"/>
    </xf>
    <xf numFmtId="0" fontId="11" fillId="4" borderId="16" xfId="3" applyFont="1" applyFill="1" applyBorder="1" applyAlignment="1">
      <alignment horizontal="center" vertical="center"/>
    </xf>
    <xf numFmtId="164" fontId="11" fillId="4" borderId="16" xfId="3" applyNumberFormat="1" applyFont="1" applyFill="1" applyBorder="1" applyAlignment="1">
      <alignment horizontal="center" vertical="center"/>
    </xf>
    <xf numFmtId="164" fontId="11" fillId="4" borderId="16" xfId="3" applyNumberFormat="1" applyFont="1" applyFill="1" applyBorder="1"/>
    <xf numFmtId="164" fontId="11" fillId="4" borderId="17" xfId="3" applyNumberFormat="1" applyFont="1" applyFill="1" applyBorder="1"/>
    <xf numFmtId="0" fontId="12" fillId="4" borderId="16" xfId="2" applyFont="1" applyFill="1" applyBorder="1" applyAlignment="1">
      <alignment wrapText="1"/>
    </xf>
    <xf numFmtId="0" fontId="12" fillId="4" borderId="16" xfId="2" applyFont="1" applyFill="1" applyBorder="1"/>
    <xf numFmtId="164" fontId="12" fillId="4" borderId="16" xfId="2" applyNumberFormat="1" applyFont="1" applyFill="1" applyBorder="1"/>
    <xf numFmtId="164" fontId="12" fillId="4" borderId="17" xfId="2" applyNumberFormat="1" applyFont="1" applyFill="1" applyBorder="1"/>
    <xf numFmtId="0" fontId="3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3" borderId="3" xfId="1" applyFont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12" fillId="4" borderId="9" xfId="2" applyFont="1" applyFill="1" applyBorder="1" applyAlignment="1">
      <alignment horizontal="center" vertical="center"/>
    </xf>
    <xf numFmtId="0" fontId="12" fillId="4" borderId="10" xfId="2" applyFont="1" applyFill="1" applyBorder="1" applyAlignment="1">
      <alignment horizontal="center" vertical="center"/>
    </xf>
    <xf numFmtId="0" fontId="12" fillId="4" borderId="11" xfId="2" applyFont="1" applyFill="1" applyBorder="1" applyAlignment="1">
      <alignment horizontal="center" vertical="center"/>
    </xf>
    <xf numFmtId="0" fontId="10" fillId="0" borderId="0" xfId="2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0" fillId="0" borderId="13" xfId="2" applyBorder="1" applyAlignment="1">
      <alignment horizontal="center"/>
    </xf>
    <xf numFmtId="166" fontId="10" fillId="5" borderId="13" xfId="2" applyNumberFormat="1" applyFill="1" applyBorder="1"/>
    <xf numFmtId="164" fontId="10" fillId="5" borderId="13" xfId="2" applyNumberFormat="1" applyFill="1" applyBorder="1"/>
    <xf numFmtId="164" fontId="11" fillId="5" borderId="13" xfId="3" applyNumberFormat="1" applyFill="1" applyBorder="1" applyAlignment="1">
      <alignment horizontal="center" vertical="center"/>
    </xf>
    <xf numFmtId="164" fontId="0" fillId="5" borderId="13" xfId="0" applyNumberFormat="1" applyFill="1" applyBorder="1"/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abytek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Dropbox/KPI/Nejdek/2020/N&#225;bytek/zdravo_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ORS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33506-Výkaz nábytku"/>
      <sheetName val="Sheet1"/>
      <sheetName val="Sheet2"/>
    </sheetNames>
    <sheetDataSet>
      <sheetData sheetId="0">
        <row r="4">
          <cell r="A4" t="str">
            <v>I.01</v>
          </cell>
          <cell r="B4" t="str">
            <v>Nástěnka: 1800 x 1200mm</v>
          </cell>
        </row>
        <row r="5">
          <cell r="A5" t="str">
            <v>I.02</v>
          </cell>
          <cell r="B5" t="str">
            <v>Háček: dvojitý</v>
          </cell>
        </row>
        <row r="6">
          <cell r="A6" t="str">
            <v>I.03</v>
          </cell>
          <cell r="B6" t="str">
            <v>Kadeřnické: křeslo</v>
          </cell>
        </row>
        <row r="7">
          <cell r="A7" t="str">
            <v>I.04</v>
          </cell>
          <cell r="B7" t="str">
            <v>Kadeřnický: vozík</v>
          </cell>
        </row>
        <row r="8">
          <cell r="A8" t="str">
            <v>I.05</v>
          </cell>
          <cell r="B8" t="str">
            <v>Kartotéka: Kartotéka</v>
          </cell>
        </row>
        <row r="9">
          <cell r="A9" t="str">
            <v>I.06</v>
          </cell>
          <cell r="B9" t="str">
            <v>Koš do pokoje: Chrom</v>
          </cell>
        </row>
        <row r="10">
          <cell r="A10" t="str">
            <v>I.07</v>
          </cell>
          <cell r="B10" t="str">
            <v>Koš kancelářský: Chrom</v>
          </cell>
        </row>
        <row r="11">
          <cell r="A11" t="str">
            <v>I.08</v>
          </cell>
          <cell r="B11" t="str">
            <v>Koš na prádlo: 410 x 330mm</v>
          </cell>
        </row>
        <row r="12">
          <cell r="A12" t="str">
            <v>I.09</v>
          </cell>
          <cell r="B12" t="str">
            <v>Křeslo pro seniory: ostatní</v>
          </cell>
        </row>
        <row r="13">
          <cell r="A13" t="str">
            <v>I.10</v>
          </cell>
          <cell r="B13" t="str">
            <v>Křeslo pro seniory: pokoj A</v>
          </cell>
        </row>
        <row r="14">
          <cell r="A14" t="str">
            <v>I.11</v>
          </cell>
          <cell r="B14" t="str">
            <v>Křeslo pro seniory: pokoj B</v>
          </cell>
        </row>
        <row r="15">
          <cell r="A15" t="str">
            <v>I.12</v>
          </cell>
          <cell r="B15" t="str">
            <v>Křeslo pro seniory: pokoj C</v>
          </cell>
        </row>
        <row r="16">
          <cell r="A16" t="str">
            <v>I.13</v>
          </cell>
          <cell r="B16" t="str">
            <v>Křeslo kancelář: manažerské</v>
          </cell>
        </row>
        <row r="17">
          <cell r="A17" t="str">
            <v>I.14</v>
          </cell>
          <cell r="B17" t="str">
            <v>Židle jídelní: stohovací</v>
          </cell>
        </row>
        <row r="18">
          <cell r="A18" t="str">
            <v>I.15</v>
          </cell>
          <cell r="B18" t="str">
            <v>Křeslo: ředitelna</v>
          </cell>
        </row>
        <row r="19">
          <cell r="A19" t="str">
            <v>I.16</v>
          </cell>
          <cell r="B19" t="str">
            <v>Lavice, šatna: 1220 x 457 x 356mm</v>
          </cell>
        </row>
        <row r="20">
          <cell r="A20" t="str">
            <v>I.17</v>
          </cell>
          <cell r="B20" t="str">
            <v>Lavice, šatna: 2000 x 457 x 457mm</v>
          </cell>
        </row>
        <row r="21">
          <cell r="A21" t="str">
            <v>I.18</v>
          </cell>
          <cell r="B21" t="str">
            <v>Lavice, šatna: 3200 x 457 x 457mm</v>
          </cell>
        </row>
        <row r="22">
          <cell r="A22" t="str">
            <v>I.19</v>
          </cell>
          <cell r="B22" t="str">
            <v>Lednice: na nutridrinky</v>
          </cell>
        </row>
        <row r="23">
          <cell r="A23" t="str">
            <v>I.20</v>
          </cell>
          <cell r="B23" t="str">
            <v>Lednička: malá</v>
          </cell>
        </row>
        <row r="24">
          <cell r="A24" t="str">
            <v>I.21</v>
          </cell>
          <cell r="B24" t="str">
            <v>Křeslo venkovní: kovové</v>
          </cell>
        </row>
        <row r="25">
          <cell r="A25" t="str">
            <v>I.22</v>
          </cell>
          <cell r="B25" t="str">
            <v>Stůl pokoj: nástěnný 500 x 580mm A</v>
          </cell>
        </row>
        <row r="26">
          <cell r="A26" t="str">
            <v>I.23</v>
          </cell>
          <cell r="B26" t="str">
            <v>Stůl pokoj: nástěnný 500 x 580mm B</v>
          </cell>
        </row>
        <row r="27">
          <cell r="A27" t="str">
            <v>I.24</v>
          </cell>
          <cell r="B27" t="str">
            <v>Stůl pokoj: nástěnný 500 x 580mm C</v>
          </cell>
        </row>
        <row r="28">
          <cell r="A28" t="str">
            <v>I.25</v>
          </cell>
          <cell r="B28" t="str">
            <v>Stůl pokoj: pojízdný 800 x 600mm A</v>
          </cell>
        </row>
        <row r="29">
          <cell r="A29" t="str">
            <v>I.26</v>
          </cell>
          <cell r="B29" t="str">
            <v>Stůl pokoj: pojízdný 800 x 600mm B</v>
          </cell>
        </row>
        <row r="30">
          <cell r="A30" t="str">
            <v>I.27</v>
          </cell>
          <cell r="B30" t="str">
            <v>Stůl pokoj: pojízdný 800 x 600mm C</v>
          </cell>
        </row>
        <row r="31">
          <cell r="A31" t="str">
            <v>I.28</v>
          </cell>
          <cell r="B31" t="str">
            <v>Mikrovlnka: Default</v>
          </cell>
        </row>
        <row r="32">
          <cell r="A32" t="str">
            <v>I.29</v>
          </cell>
          <cell r="B32" t="str">
            <v>Mycí: box</v>
          </cell>
        </row>
        <row r="33">
          <cell r="A33" t="str">
            <v>I.30</v>
          </cell>
          <cell r="B33" t="str">
            <v>Nástěnka: 1200 x 1000mm</v>
          </cell>
        </row>
        <row r="34">
          <cell r="A34" t="str">
            <v>I.31</v>
          </cell>
          <cell r="B34" t="str">
            <v>Panel na klíče: plechový</v>
          </cell>
        </row>
        <row r="35">
          <cell r="A35" t="str">
            <v>I.32</v>
          </cell>
          <cell r="B35" t="str">
            <v>Pedikerské křeslo: stavitelné</v>
          </cell>
        </row>
        <row r="36">
          <cell r="A36" t="str">
            <v>I.33</v>
          </cell>
          <cell r="B36" t="str">
            <v>Pedikurní: sterilizátor</v>
          </cell>
        </row>
        <row r="37">
          <cell r="A37" t="str">
            <v>I.34</v>
          </cell>
          <cell r="B37" t="str">
            <v>Pedikurní: vanička</v>
          </cell>
        </row>
        <row r="38">
          <cell r="A38" t="str">
            <v>I.35</v>
          </cell>
          <cell r="B38" t="str">
            <v>Police: 600 x 150 x 250mm</v>
          </cell>
        </row>
        <row r="39">
          <cell r="A39" t="str">
            <v>I.36</v>
          </cell>
          <cell r="B39" t="str">
            <v>Police: 600 x 300 x 250mm</v>
          </cell>
        </row>
        <row r="40">
          <cell r="A40" t="str">
            <v>I.37</v>
          </cell>
          <cell r="B40" t="str">
            <v>Police: 750 x 400 x 250mm</v>
          </cell>
        </row>
        <row r="41">
          <cell r="A41" t="str">
            <v>I.38</v>
          </cell>
          <cell r="B41" t="str">
            <v>Police: 900 x 150 x 250mm</v>
          </cell>
        </row>
        <row r="42">
          <cell r="A42" t="str">
            <v>I.39</v>
          </cell>
          <cell r="B42" t="str">
            <v>Police-pokoj: 1800 x 200mm A</v>
          </cell>
        </row>
        <row r="43">
          <cell r="A43" t="str">
            <v>I.40</v>
          </cell>
          <cell r="B43" t="str">
            <v>Police-pokoj: 1800 x 200mm B</v>
          </cell>
        </row>
        <row r="44">
          <cell r="A44" t="str">
            <v>I.41</v>
          </cell>
          <cell r="B44" t="str">
            <v>Police-pokoj: 1800 x 200mm C</v>
          </cell>
        </row>
        <row r="45">
          <cell r="A45" t="str">
            <v>I.42</v>
          </cell>
          <cell r="B45" t="str">
            <v>Lehátko, rehabilitační: 800 x 1900</v>
          </cell>
        </row>
        <row r="46">
          <cell r="A46" t="str">
            <v>I.43</v>
          </cell>
          <cell r="B46" t="str">
            <v>Schůdky: malé</v>
          </cell>
        </row>
        <row r="47">
          <cell r="A47" t="str">
            <v>I.44</v>
          </cell>
          <cell r="B47" t="str">
            <v>Projekční plátno: 3000 x 2222mm</v>
          </cell>
        </row>
        <row r="48">
          <cell r="A48" t="str">
            <v>I.45</v>
          </cell>
          <cell r="B48" t="str">
            <v>Regály: 500 x 300 x 2000mm</v>
          </cell>
        </row>
        <row r="49">
          <cell r="A49" t="str">
            <v>I.46</v>
          </cell>
          <cell r="B49" t="str">
            <v>Regály: 500 x 400 x 2000mm</v>
          </cell>
        </row>
        <row r="50">
          <cell r="A50" t="str">
            <v>I.47</v>
          </cell>
          <cell r="B50" t="str">
            <v>Regály: 500 x 450 x 2000mm</v>
          </cell>
        </row>
        <row r="51">
          <cell r="A51" t="str">
            <v>I.48</v>
          </cell>
          <cell r="B51" t="str">
            <v>Regály: 500 x 600 x 2000mm</v>
          </cell>
        </row>
        <row r="52">
          <cell r="A52" t="str">
            <v>I.49</v>
          </cell>
          <cell r="B52" t="str">
            <v>Regály: 600 x 300 x 2000mm</v>
          </cell>
        </row>
        <row r="53">
          <cell r="A53" t="str">
            <v>I.50</v>
          </cell>
          <cell r="B53" t="str">
            <v>Regály: 600 x 400 x 2000mm</v>
          </cell>
        </row>
        <row r="54">
          <cell r="A54" t="str">
            <v>I.51</v>
          </cell>
          <cell r="B54" t="str">
            <v>Regály: 600 x 450 x 2000mm</v>
          </cell>
        </row>
        <row r="55">
          <cell r="A55" t="str">
            <v>I.52</v>
          </cell>
          <cell r="B55" t="str">
            <v>Regály: 600 x 600 x 2000mm</v>
          </cell>
        </row>
        <row r="56">
          <cell r="A56" t="str">
            <v>I.53</v>
          </cell>
          <cell r="B56" t="str">
            <v>Regály: 1010 x 300 x 2000mm</v>
          </cell>
        </row>
        <row r="57">
          <cell r="A57" t="str">
            <v>I.54</v>
          </cell>
          <cell r="B57" t="str">
            <v>Regály: 1010 x 400 x 2000mm</v>
          </cell>
        </row>
        <row r="58">
          <cell r="A58" t="str">
            <v>I.55</v>
          </cell>
          <cell r="B58" t="str">
            <v>Regály: 1010 x 450 x 2000mm</v>
          </cell>
        </row>
        <row r="59">
          <cell r="A59" t="str">
            <v>I.56</v>
          </cell>
          <cell r="B59" t="str">
            <v>Regály: 2020 x 300 x 2000mm</v>
          </cell>
        </row>
        <row r="60">
          <cell r="A60" t="str">
            <v>I.57</v>
          </cell>
          <cell r="B60" t="str">
            <v>Regály: 2020 x 400 x 2000mm</v>
          </cell>
        </row>
        <row r="61">
          <cell r="A61" t="str">
            <v>I.58</v>
          </cell>
          <cell r="B61" t="str">
            <v>Regály: 2020 x 450 x 2000mm</v>
          </cell>
        </row>
        <row r="62">
          <cell r="A62" t="str">
            <v>I.59</v>
          </cell>
          <cell r="B62" t="str">
            <v>Regály: 2020 x 600 x 2000mm</v>
          </cell>
        </row>
        <row r="63">
          <cell r="A63" t="str">
            <v>I.60</v>
          </cell>
          <cell r="B63" t="str">
            <v>Stolek ke křeslu: 600mm</v>
          </cell>
        </row>
        <row r="64">
          <cell r="A64" t="str">
            <v>I.61</v>
          </cell>
          <cell r="B64" t="str">
            <v>Stolek ke křeslu: 700mm</v>
          </cell>
        </row>
        <row r="65">
          <cell r="A65" t="str">
            <v>I.62</v>
          </cell>
          <cell r="B65" t="str">
            <v>Stolek pro tiskárnu: 500x500</v>
          </cell>
        </row>
        <row r="66">
          <cell r="A66" t="str">
            <v>I.63</v>
          </cell>
          <cell r="B66" t="str">
            <v>Stůl s kontejnerem: 1200 x 700mm</v>
          </cell>
        </row>
        <row r="67">
          <cell r="A67" t="str">
            <v>I.64</v>
          </cell>
          <cell r="B67" t="str">
            <v>Stůl s kontejnerem: 1500 x 700mm</v>
          </cell>
        </row>
        <row r="68">
          <cell r="A68" t="str">
            <v>I.65</v>
          </cell>
          <cell r="B68" t="str">
            <v>Stůl s kontejnerem, půlkruh: 1500 x 800mm</v>
          </cell>
        </row>
        <row r="69">
          <cell r="A69" t="str">
            <v>I.66</v>
          </cell>
          <cell r="B69" t="str">
            <v>Stůl s kontejnerem: 1500 x 800mm</v>
          </cell>
        </row>
        <row r="70">
          <cell r="A70" t="str">
            <v>I.67</v>
          </cell>
          <cell r="B70" t="str">
            <v>Stůl s kontejnerem: 1800 x 800mm</v>
          </cell>
        </row>
        <row r="71">
          <cell r="A71" t="str">
            <v>I.68</v>
          </cell>
          <cell r="B71" t="str">
            <v>Stůl, elipsovitý: 2500 x 900mm</v>
          </cell>
        </row>
        <row r="72">
          <cell r="A72" t="str">
            <v>I.69</v>
          </cell>
          <cell r="B72" t="str">
            <v>Stůl, jídelní kulatý: Průměr 700mm</v>
          </cell>
        </row>
        <row r="73">
          <cell r="A73" t="str">
            <v>I.70</v>
          </cell>
          <cell r="B73" t="str">
            <v>Stůl, jídelní kulatý: Průměr 900mm</v>
          </cell>
        </row>
        <row r="74">
          <cell r="A74" t="str">
            <v>I.71</v>
          </cell>
          <cell r="B74" t="str">
            <v>Stůl, jídelní kulatý: Průměr 1200mm</v>
          </cell>
        </row>
        <row r="75">
          <cell r="A75" t="str">
            <v>I.72</v>
          </cell>
          <cell r="B75" t="str">
            <v>Stůl, jídelní kulatý: Průměr 1600mm VENKOVNÍ</v>
          </cell>
        </row>
        <row r="76">
          <cell r="A76" t="str">
            <v>I.73</v>
          </cell>
          <cell r="B76" t="str">
            <v>Stůl, pravoúhlý: 800 x 800mm</v>
          </cell>
        </row>
        <row r="77">
          <cell r="A77" t="str">
            <v>I.74</v>
          </cell>
          <cell r="B77" t="str">
            <v>Stůl, pravoúhlý: 1200 x 800mm</v>
          </cell>
        </row>
        <row r="78">
          <cell r="A78" t="str">
            <v>I.75</v>
          </cell>
          <cell r="B78" t="str">
            <v>Stůl, pravoúhlý: 1800 x 800m</v>
          </cell>
        </row>
        <row r="79">
          <cell r="A79" t="str">
            <v>I.76</v>
          </cell>
          <cell r="B79" t="str">
            <v>TV: 42", 1080p Full HD LCD</v>
          </cell>
        </row>
        <row r="80">
          <cell r="A80" t="str">
            <v>I.77</v>
          </cell>
          <cell r="B80" t="str">
            <v>Vysavač: vlasů</v>
          </cell>
        </row>
        <row r="81">
          <cell r="A81" t="str">
            <v>I.78</v>
          </cell>
          <cell r="B81" t="str">
            <v>Zrcadlo: 600 x 900mm</v>
          </cell>
        </row>
        <row r="82">
          <cell r="A82" t="str">
            <v>I.79</v>
          </cell>
          <cell r="B82" t="str">
            <v>Zrcadlo: 1200 x 900 mm</v>
          </cell>
        </row>
        <row r="83">
          <cell r="A83" t="str">
            <v>I.80</v>
          </cell>
          <cell r="B83" t="str">
            <v>Zástěna: jednodílná</v>
          </cell>
        </row>
        <row r="84">
          <cell r="A84" t="str">
            <v>I.81</v>
          </cell>
          <cell r="B84" t="str">
            <v>Křeslo s područkami: ředitelna</v>
          </cell>
        </row>
        <row r="85">
          <cell r="A85" t="str">
            <v>I.82</v>
          </cell>
          <cell r="B85" t="str">
            <v>Šatní skříňka: plechová</v>
          </cell>
        </row>
        <row r="86">
          <cell r="A86" t="str">
            <v>I.83</v>
          </cell>
          <cell r="B86" t="str">
            <v>Židle: přísedová</v>
          </cell>
        </row>
        <row r="87">
          <cell r="A87" t="str">
            <v>I.84</v>
          </cell>
          <cell r="B87" t="str">
            <v>Židle: Pokoj A</v>
          </cell>
        </row>
        <row r="88">
          <cell r="A88" t="str">
            <v>I.85</v>
          </cell>
          <cell r="B88" t="str">
            <v>Židle: Pokoj B</v>
          </cell>
        </row>
        <row r="89">
          <cell r="A89" t="str">
            <v>I.86</v>
          </cell>
          <cell r="B89" t="str">
            <v>Židle: Pokoj C</v>
          </cell>
        </row>
        <row r="90">
          <cell r="A90" t="str">
            <v>I.87</v>
          </cell>
          <cell r="B90" t="str">
            <v>Židle pedikérská: stavitelná</v>
          </cell>
        </row>
        <row r="91">
          <cell r="A91" t="str">
            <v>I.88</v>
          </cell>
          <cell r="B91" t="str">
            <v>Stůl: administrativa</v>
          </cell>
        </row>
        <row r="92">
          <cell r="A92" t="str">
            <v>I.89</v>
          </cell>
          <cell r="B92" t="str">
            <v>Postel, standardní: 800x1800</v>
          </cell>
        </row>
        <row r="93">
          <cell r="A93" t="str">
            <v>I.90</v>
          </cell>
          <cell r="B93" t="str">
            <v>Hygienický stolek: plastový</v>
          </cell>
        </row>
        <row r="94">
          <cell r="A94" t="str">
            <v>I.91</v>
          </cell>
          <cell r="B94" t="str">
            <v>Elipsovitý: stůl velký</v>
          </cell>
        </row>
        <row r="95">
          <cell r="A95" t="str">
            <v>I.92</v>
          </cell>
          <cell r="B95" t="str">
            <v>Žehlicí: prkno</v>
          </cell>
        </row>
        <row r="96">
          <cell r="A96" t="str">
            <v>I.93</v>
          </cell>
          <cell r="B96" t="str">
            <v>Varná deska: 500</v>
          </cell>
        </row>
        <row r="97">
          <cell r="A97" t="str">
            <v>I.94</v>
          </cell>
          <cell r="B97" t="str">
            <v>Terarium: 700x500x500mm</v>
          </cell>
        </row>
        <row r="98">
          <cell r="A98" t="str">
            <v>I.95</v>
          </cell>
          <cell r="B98" t="str">
            <v>Regály-nerez: 1010 x 400 x 2000mm</v>
          </cell>
        </row>
        <row r="99">
          <cell r="A99" t="str">
            <v>I.96</v>
          </cell>
          <cell r="B99" t="str">
            <v>Regály-nerez: 500 x 400 x 2000mm</v>
          </cell>
        </row>
        <row r="100">
          <cell r="A100" t="str">
            <v>I.97</v>
          </cell>
          <cell r="B100" t="str">
            <v>Stůl, jídelní kulatý: Průměr 900mm VENKOVNÍ</v>
          </cell>
        </row>
        <row r="101">
          <cell r="A101" t="str">
            <v>I.98</v>
          </cell>
          <cell r="B101" t="str">
            <v>Akvarium: 700x500x500mm</v>
          </cell>
        </row>
        <row r="102">
          <cell r="A102" t="str">
            <v>I.99</v>
          </cell>
          <cell r="B102" t="str">
            <v>Křeslo rozkládací: ostatní</v>
          </cell>
        </row>
        <row r="103">
          <cell r="A103" t="str">
            <v>I.100</v>
          </cell>
          <cell r="B103" t="str">
            <v>Nástěnka uzamykatelná: 1200 x 900mm</v>
          </cell>
        </row>
        <row r="104">
          <cell r="A104" t="str">
            <v>I.101</v>
          </cell>
          <cell r="B104" t="str">
            <v>Průmyslová: pračka 8kg</v>
          </cell>
        </row>
        <row r="105">
          <cell r="A105" t="str">
            <v>I.102</v>
          </cell>
          <cell r="B105" t="str">
            <v>Průmyslová: pračka 14 kg</v>
          </cell>
        </row>
        <row r="106">
          <cell r="A106" t="str">
            <v>I.103</v>
          </cell>
          <cell r="B106" t="str">
            <v>Průmyslová: bubnová sušička 14 kg</v>
          </cell>
        </row>
        <row r="107">
          <cell r="A107" t="str">
            <v>I.104</v>
          </cell>
          <cell r="B107" t="str">
            <v>Sušák prádla: 1500x810 mm</v>
          </cell>
        </row>
        <row r="108">
          <cell r="A108" t="str">
            <v>I.105</v>
          </cell>
          <cell r="B108" t="str">
            <v>Ribstole: 800mm</v>
          </cell>
        </row>
        <row r="109">
          <cell r="A109" t="str">
            <v>I.106</v>
          </cell>
          <cell r="B109" t="str">
            <v>Zrcadlo: 5500x2000 mm</v>
          </cell>
        </row>
        <row r="110">
          <cell r="A110" t="str">
            <v>I.107</v>
          </cell>
          <cell r="B110" t="str">
            <v>Kávovar: 340x240x430mm</v>
          </cell>
        </row>
        <row r="111">
          <cell r="A111" t="str">
            <v>I.108</v>
          </cell>
          <cell r="B111" t="str">
            <v>Konvice: rychlovarná</v>
          </cell>
        </row>
        <row r="112">
          <cell r="A112" t="str">
            <v>I.109</v>
          </cell>
          <cell r="B112" t="str">
            <v>Rotoped: vč. podložky</v>
          </cell>
        </row>
        <row r="113">
          <cell r="A113" t="str">
            <v>I.110</v>
          </cell>
          <cell r="B113" t="str">
            <v>Stůl s kontejnerem: 1500 x 800mm C</v>
          </cell>
        </row>
        <row r="114">
          <cell r="A114" t="str">
            <v>I.111</v>
          </cell>
          <cell r="B114" t="str">
            <v>Stůl s kontejnerem: 1800 x 800mm B</v>
          </cell>
        </row>
        <row r="115">
          <cell r="A115" t="str">
            <v>T.01</v>
          </cell>
          <cell r="B115" t="str">
            <v>Deska linky s dřezem: Hloubka 600mm A</v>
          </cell>
          <cell r="C115" t="str">
            <v>4</v>
          </cell>
        </row>
        <row r="116">
          <cell r="A116" t="str">
            <v>T.02</v>
          </cell>
          <cell r="B116" t="str">
            <v>Deska linky s dřezem: Hloubka 600mm B</v>
          </cell>
          <cell r="C116" t="str">
            <v>3</v>
          </cell>
        </row>
        <row r="117">
          <cell r="A117" t="str">
            <v>T.03</v>
          </cell>
          <cell r="B117" t="str">
            <v>Deska linky s dřezem: Hloubka 600mm C</v>
          </cell>
          <cell r="C117" t="str">
            <v>1</v>
          </cell>
        </row>
        <row r="118">
          <cell r="A118" t="str">
            <v>T.04</v>
          </cell>
          <cell r="B118" t="str">
            <v>Deska linky s dřezem: Hloubka 600mm C2</v>
          </cell>
          <cell r="C118" t="str">
            <v>3</v>
          </cell>
        </row>
        <row r="119">
          <cell r="A119" t="str">
            <v>T.05</v>
          </cell>
          <cell r="B119" t="str">
            <v>Deska linky, ve tvaru L, se dřezem: Hloubka 600mm A</v>
          </cell>
          <cell r="C119" t="str">
            <v>1</v>
          </cell>
        </row>
        <row r="120">
          <cell r="A120" t="str">
            <v>T.06</v>
          </cell>
          <cell r="B120" t="str">
            <v>Deska linky, ve tvaru L, se dřezem: Hloubka 600mm B</v>
          </cell>
          <cell r="C120" t="str">
            <v>1</v>
          </cell>
        </row>
        <row r="121">
          <cell r="A121" t="str">
            <v>T.07</v>
          </cell>
          <cell r="B121" t="str">
            <v>Deska linky, ve tvaru L, se dřezem: Hloubka 600mm NEREZ</v>
          </cell>
          <cell r="C121" t="str">
            <v>1</v>
          </cell>
        </row>
        <row r="122">
          <cell r="A122" t="str">
            <v>T.08</v>
          </cell>
          <cell r="B122" t="str">
            <v>Deska linky, ve tvaru L: Hloubka 600mm</v>
          </cell>
          <cell r="C122" t="str">
            <v>1</v>
          </cell>
        </row>
        <row r="123">
          <cell r="A123" t="str">
            <v>T.10</v>
          </cell>
          <cell r="B123" t="str">
            <v>Deska linky: Hloubka 600mm C</v>
          </cell>
          <cell r="C123" t="str">
            <v>1</v>
          </cell>
        </row>
        <row r="124">
          <cell r="A124" t="str">
            <v>T.11</v>
          </cell>
          <cell r="B124" t="str">
            <v>Horní skříňka, dvojitá dvířka, nástěnná: 1150mm A</v>
          </cell>
          <cell r="C124" t="str">
            <v>6</v>
          </cell>
        </row>
        <row r="125">
          <cell r="A125" t="str">
            <v>T.12</v>
          </cell>
          <cell r="B125" t="str">
            <v>Horní skříňka, dvojitá dvířka, nástěnná: 1150mm B</v>
          </cell>
          <cell r="C125" t="str">
            <v>21</v>
          </cell>
        </row>
        <row r="126">
          <cell r="A126" t="str">
            <v>T.13</v>
          </cell>
          <cell r="B126" t="str">
            <v>Horní skříňka, dvojitá dvířka, nástěnná: 1150mm C</v>
          </cell>
          <cell r="C126" t="str">
            <v>28</v>
          </cell>
        </row>
        <row r="127">
          <cell r="A127" t="str">
            <v>T.14</v>
          </cell>
          <cell r="B127" t="str">
            <v>Horní skříňka, dvojitá dvířka, nástěnná: 1200mm A</v>
          </cell>
          <cell r="C127" t="str">
            <v>5</v>
          </cell>
        </row>
        <row r="128">
          <cell r="A128" t="str">
            <v>T.15</v>
          </cell>
          <cell r="B128" t="str">
            <v>Horní skříňka, dvojitá dvířka, nástěnná: 1200mm B</v>
          </cell>
          <cell r="C128" t="str">
            <v>7</v>
          </cell>
        </row>
        <row r="129">
          <cell r="A129" t="str">
            <v>T.16</v>
          </cell>
          <cell r="B129" t="str">
            <v>Horní skříňka, dvojitá dvířka, nástěnná: 1200mm C</v>
          </cell>
          <cell r="C129" t="str">
            <v>2</v>
          </cell>
        </row>
        <row r="130">
          <cell r="A130" t="str">
            <v>T.17</v>
          </cell>
          <cell r="B130" t="str">
            <v>Horní skříňka, jednoduchá dvířka, nástěnná: 400mm A</v>
          </cell>
          <cell r="C130" t="str">
            <v>2</v>
          </cell>
        </row>
        <row r="131">
          <cell r="A131" t="str">
            <v>T.18</v>
          </cell>
          <cell r="B131" t="str">
            <v>Horní skříňka, jednoduchá dvířka, nástěnná: 500mm A</v>
          </cell>
          <cell r="C131" t="str">
            <v>1</v>
          </cell>
        </row>
        <row r="132">
          <cell r="A132" t="str">
            <v>T.19</v>
          </cell>
          <cell r="B132" t="str">
            <v>Horní skříňka, jednoduchá dvířka, nástěnná: 500mm C2</v>
          </cell>
          <cell r="C132" t="str">
            <v>1</v>
          </cell>
        </row>
        <row r="133">
          <cell r="A133" t="str">
            <v>T.20</v>
          </cell>
          <cell r="B133" t="str">
            <v>Horní skříňka, jednoduchá dvířka, nástěnná: 600mm A</v>
          </cell>
          <cell r="C133" t="str">
            <v>3</v>
          </cell>
        </row>
        <row r="134">
          <cell r="A134" t="str">
            <v>T.21</v>
          </cell>
          <cell r="B134" t="str">
            <v>Horní skříňka, jednoduchá dvířka, nástěnná: 600mm B</v>
          </cell>
          <cell r="C134" t="str">
            <v>4</v>
          </cell>
        </row>
        <row r="135">
          <cell r="A135" t="str">
            <v>T.22</v>
          </cell>
          <cell r="B135" t="str">
            <v>Horní skříňka, jednoduchá dvířka, nástěnná: 600mm C</v>
          </cell>
          <cell r="C135" t="str">
            <v>1</v>
          </cell>
        </row>
        <row r="136">
          <cell r="A136" t="str">
            <v>T.23</v>
          </cell>
          <cell r="B136" t="str">
            <v>Horní skříňka, rohová jednotka, nástěnná: 300mm A</v>
          </cell>
          <cell r="C136" t="str">
            <v>1</v>
          </cell>
        </row>
        <row r="137">
          <cell r="A137" t="str">
            <v>T.24</v>
          </cell>
          <cell r="B137" t="str">
            <v>Horní skříňka, rohová jednotka, nástěnná: 300mm B</v>
          </cell>
          <cell r="C137" t="str">
            <v>1</v>
          </cell>
        </row>
        <row r="138">
          <cell r="A138" t="str">
            <v>T.25</v>
          </cell>
          <cell r="B138" t="str">
            <v>Knihovna2: 2400mm</v>
          </cell>
          <cell r="C138" t="str">
            <v>1</v>
          </cell>
        </row>
        <row r="139">
          <cell r="A139" t="str">
            <v>T.26</v>
          </cell>
          <cell r="B139" t="str">
            <v>Knihovna2: 2800mm B</v>
          </cell>
          <cell r="C139" t="str">
            <v>1</v>
          </cell>
        </row>
        <row r="140">
          <cell r="A140" t="str">
            <v>T.27</v>
          </cell>
          <cell r="B140" t="str">
            <v>Knihovna TV: 1500mm</v>
          </cell>
          <cell r="C140" t="str">
            <v>1</v>
          </cell>
        </row>
        <row r="141">
          <cell r="A141" t="str">
            <v>T.28</v>
          </cell>
          <cell r="B141" t="str">
            <v>Knihovna TV: 2400mm</v>
          </cell>
          <cell r="C141" t="str">
            <v>1</v>
          </cell>
        </row>
        <row r="142">
          <cell r="A142" t="str">
            <v>T.29</v>
          </cell>
          <cell r="B142" t="str">
            <v>Knihovna, modlitebna: 2800mm</v>
          </cell>
          <cell r="C142" t="str">
            <v>1</v>
          </cell>
        </row>
        <row r="143">
          <cell r="A143" t="str">
            <v>T.30</v>
          </cell>
          <cell r="B143" t="str">
            <v>Komoda: 800mm B</v>
          </cell>
          <cell r="C143" t="str">
            <v>4</v>
          </cell>
        </row>
        <row r="144">
          <cell r="A144" t="str">
            <v>T.31</v>
          </cell>
          <cell r="B144" t="str">
            <v>Komoda: 800mm C</v>
          </cell>
          <cell r="C144" t="str">
            <v>9</v>
          </cell>
        </row>
        <row r="145">
          <cell r="A145" t="str">
            <v>T.32</v>
          </cell>
          <cell r="B145" t="str">
            <v>Skřín administrativa bez boku: 800mm</v>
          </cell>
          <cell r="C145" t="str">
            <v>21</v>
          </cell>
        </row>
        <row r="146">
          <cell r="A146" t="str">
            <v>T.33</v>
          </cell>
          <cell r="B146" t="str">
            <v>Skřín administrativa bez boku: 800mm C</v>
          </cell>
          <cell r="C146" t="str">
            <v>3</v>
          </cell>
        </row>
        <row r="147">
          <cell r="A147" t="str">
            <v>T.34</v>
          </cell>
          <cell r="B147" t="str">
            <v>Skřín administrativa: 800mm pro tisk</v>
          </cell>
          <cell r="C147" t="str">
            <v>6</v>
          </cell>
        </row>
        <row r="148">
          <cell r="A148" t="str">
            <v>T.35</v>
          </cell>
          <cell r="B148" t="str">
            <v>Skřín administrativa: 2015/800mm B</v>
          </cell>
          <cell r="C148" t="str">
            <v>3</v>
          </cell>
        </row>
        <row r="149">
          <cell r="A149" t="str">
            <v>T.36</v>
          </cell>
          <cell r="B149" t="str">
            <v>Skřín klienta s TV: 1600mm A</v>
          </cell>
          <cell r="C149" t="str">
            <v>9</v>
          </cell>
        </row>
        <row r="150">
          <cell r="A150" t="str">
            <v>T.37</v>
          </cell>
          <cell r="B150" t="str">
            <v>Skřín klienta s TV: 1600mm B</v>
          </cell>
          <cell r="C150" t="str">
            <v>31</v>
          </cell>
        </row>
        <row r="151">
          <cell r="A151" t="str">
            <v>T.38</v>
          </cell>
          <cell r="B151" t="str">
            <v>Skřín klienta s TV: 1600mm C</v>
          </cell>
          <cell r="C151" t="str">
            <v>40</v>
          </cell>
        </row>
        <row r="152">
          <cell r="A152" t="str">
            <v>T.39</v>
          </cell>
          <cell r="B152" t="str">
            <v>Skřín reditelna: 800mm</v>
          </cell>
          <cell r="C152" t="str">
            <v>10</v>
          </cell>
        </row>
        <row r="153">
          <cell r="A153" t="str">
            <v>T.40</v>
          </cell>
          <cell r="B153" t="str">
            <v>Skřín VZU: 800mm</v>
          </cell>
          <cell r="C153" t="str">
            <v>4</v>
          </cell>
        </row>
        <row r="154">
          <cell r="A154" t="str">
            <v>T.41</v>
          </cell>
          <cell r="B154" t="str">
            <v>Spodní skříňka, 1 koš: 550mm A</v>
          </cell>
          <cell r="C154" t="str">
            <v>1</v>
          </cell>
        </row>
        <row r="155">
          <cell r="A155" t="str">
            <v>T.42</v>
          </cell>
          <cell r="B155" t="str">
            <v>Spodní skříňka, 1 koš: 550mm B</v>
          </cell>
          <cell r="C155" t="str">
            <v>1</v>
          </cell>
        </row>
        <row r="156">
          <cell r="A156" t="str">
            <v>T.43</v>
          </cell>
          <cell r="B156" t="str">
            <v>Spodní skříňka, 1 koš: 600mm B</v>
          </cell>
          <cell r="C156" t="str">
            <v>3</v>
          </cell>
        </row>
        <row r="157">
          <cell r="A157" t="str">
            <v>T.44</v>
          </cell>
          <cell r="B157" t="str">
            <v>Spodní skříňka, 1 koš: 600mm C</v>
          </cell>
          <cell r="C157" t="str">
            <v>4</v>
          </cell>
        </row>
        <row r="158">
          <cell r="A158" t="str">
            <v>T.45</v>
          </cell>
          <cell r="B158" t="str">
            <v>Spodní skříňka, 2 zásuvky: 600mm A</v>
          </cell>
          <cell r="C158" t="str">
            <v>1</v>
          </cell>
        </row>
        <row r="159">
          <cell r="A159" t="str">
            <v>T.46</v>
          </cell>
          <cell r="B159" t="str">
            <v>Spodní skříňka, 2 zásuvky: 600mm B</v>
          </cell>
          <cell r="C159" t="str">
            <v>1</v>
          </cell>
        </row>
        <row r="160">
          <cell r="A160" t="str">
            <v>T.47</v>
          </cell>
          <cell r="B160" t="str">
            <v>Spodní skříňka, 3 zásuvky: 500mm A</v>
          </cell>
          <cell r="C160" t="str">
            <v>1</v>
          </cell>
        </row>
        <row r="161">
          <cell r="A161" t="str">
            <v>T.48</v>
          </cell>
          <cell r="B161" t="str">
            <v>Spodní skříňka, 3 zásuvky: 500mm C</v>
          </cell>
          <cell r="C161" t="str">
            <v>1</v>
          </cell>
        </row>
        <row r="162">
          <cell r="A162" t="str">
            <v>T.49</v>
          </cell>
          <cell r="B162" t="str">
            <v>Spodní skříňka, 3 zásuvky: 600mm A</v>
          </cell>
          <cell r="C162" t="str">
            <v>4</v>
          </cell>
        </row>
        <row r="163">
          <cell r="A163" t="str">
            <v>T.50</v>
          </cell>
          <cell r="B163" t="str">
            <v>Spodní skříňka, 3 zásuvky: 600mm B</v>
          </cell>
          <cell r="C163" t="str">
            <v>2</v>
          </cell>
        </row>
        <row r="164">
          <cell r="A164" t="str">
            <v>T.51</v>
          </cell>
          <cell r="B164" t="str">
            <v>Spodní skříňka, 3 zásuvky: 600mm C</v>
          </cell>
          <cell r="C164" t="str">
            <v>2</v>
          </cell>
        </row>
        <row r="165">
          <cell r="A165" t="str">
            <v>T.52</v>
          </cell>
          <cell r="B165" t="str">
            <v>Spodní skříňka, 4 zásuvky: 600mm A</v>
          </cell>
          <cell r="C165" t="str">
            <v>1</v>
          </cell>
        </row>
        <row r="166">
          <cell r="A166" t="str">
            <v>T.53</v>
          </cell>
          <cell r="B166" t="str">
            <v>Spodní skříňka, 4 zásuvky: 600mm B</v>
          </cell>
          <cell r="C166" t="str">
            <v>1</v>
          </cell>
        </row>
        <row r="167">
          <cell r="A167" t="str">
            <v>T.54</v>
          </cell>
          <cell r="B167" t="str">
            <v>Spodní skříňka, jednoduchá dvířka: 400mm A</v>
          </cell>
          <cell r="C167" t="str">
            <v>2</v>
          </cell>
        </row>
        <row r="168">
          <cell r="A168" t="str">
            <v>T.55</v>
          </cell>
          <cell r="B168" t="str">
            <v>Spodní skříňka, jednoduchá dvířka: 600mm A</v>
          </cell>
          <cell r="C168" t="str">
            <v>3</v>
          </cell>
        </row>
        <row r="169">
          <cell r="A169" t="str">
            <v>T.56</v>
          </cell>
          <cell r="B169" t="str">
            <v>Spodní skříňka, jednoduchá dvířka: 600mm B</v>
          </cell>
          <cell r="C169" t="str">
            <v>8</v>
          </cell>
        </row>
        <row r="170">
          <cell r="A170" t="str">
            <v>T.57</v>
          </cell>
          <cell r="B170" t="str">
            <v>Spodní skříňka, jednoduchá dvířka: 600mm C</v>
          </cell>
          <cell r="C170" t="str">
            <v>1</v>
          </cell>
        </row>
        <row r="171">
          <cell r="A171" t="str">
            <v>T.58</v>
          </cell>
          <cell r="B171" t="str">
            <v>Spodní skříňka, lednička: 600mm A</v>
          </cell>
          <cell r="C171" t="str">
            <v>2</v>
          </cell>
        </row>
        <row r="172">
          <cell r="A172" t="str">
            <v>T.59</v>
          </cell>
          <cell r="B172" t="str">
            <v>Spodní skříňka, lednička: 600mm B</v>
          </cell>
          <cell r="C172" t="str">
            <v>2</v>
          </cell>
        </row>
        <row r="173">
          <cell r="A173" t="str">
            <v>T.60</v>
          </cell>
          <cell r="B173" t="str">
            <v>Spodní skříňka, lednička: 600mm C</v>
          </cell>
          <cell r="C173" t="str">
            <v>2</v>
          </cell>
        </row>
        <row r="174">
          <cell r="A174" t="str">
            <v>T.61</v>
          </cell>
          <cell r="B174" t="str">
            <v>Spodní skříňka, vestavěná: 600 mm A</v>
          </cell>
          <cell r="C174" t="str">
            <v>1</v>
          </cell>
        </row>
        <row r="175">
          <cell r="A175" t="str">
            <v>T.62</v>
          </cell>
          <cell r="B175" t="str">
            <v>Spodní skříňka, vestavěná: 600 mm B</v>
          </cell>
          <cell r="C175" t="str">
            <v>2</v>
          </cell>
        </row>
        <row r="176">
          <cell r="A176" t="str">
            <v>T.63</v>
          </cell>
          <cell r="B176" t="str">
            <v>Spodní skříňka, vestavěná: 600 mm C</v>
          </cell>
          <cell r="C176" t="str">
            <v>2</v>
          </cell>
        </row>
        <row r="177">
          <cell r="A177" t="str">
            <v>T.64</v>
          </cell>
          <cell r="B177" t="str">
            <v>Spodní skříňka, výplň: 75mm</v>
          </cell>
          <cell r="C177" t="str">
            <v>6</v>
          </cell>
        </row>
        <row r="178">
          <cell r="A178" t="str">
            <v>T.65</v>
          </cell>
          <cell r="B178" t="str">
            <v>Stolní deska: 1200 x 600mm</v>
          </cell>
          <cell r="C178" t="str">
            <v>1</v>
          </cell>
        </row>
        <row r="179">
          <cell r="A179" t="str">
            <v>T.66</v>
          </cell>
          <cell r="B179" t="str">
            <v>Stolní deska: 1800 x 800mm</v>
          </cell>
          <cell r="C179" t="str">
            <v>5</v>
          </cell>
        </row>
        <row r="180">
          <cell r="A180" t="str">
            <v>T.67</v>
          </cell>
          <cell r="B180" t="str">
            <v>Stolní deska: 2400 x 800mm</v>
          </cell>
          <cell r="C180" t="str">
            <v>1</v>
          </cell>
        </row>
        <row r="181">
          <cell r="A181" t="str">
            <v>T.68</v>
          </cell>
          <cell r="B181" t="str">
            <v>Knihovna2: 2800mm A</v>
          </cell>
          <cell r="C181" t="str">
            <v>1</v>
          </cell>
        </row>
        <row r="182">
          <cell r="A182" t="str">
            <v>T.69</v>
          </cell>
          <cell r="B182" t="str">
            <v>Truhlášská sestava: Hloubka 800mm</v>
          </cell>
          <cell r="C182" t="str">
            <v>1</v>
          </cell>
        </row>
        <row r="183">
          <cell r="A183" t="str">
            <v>T.70</v>
          </cell>
          <cell r="B183" t="str">
            <v>Vysoká skříň 2015mm: Lékárna B</v>
          </cell>
          <cell r="C183" t="str">
            <v>2</v>
          </cell>
        </row>
        <row r="184">
          <cell r="A184" t="str">
            <v>T.71</v>
          </cell>
          <cell r="B184" t="str">
            <v>Vysoká skříň 2015mm: Lékárna C</v>
          </cell>
          <cell r="C184" t="str">
            <v>1</v>
          </cell>
        </row>
        <row r="185">
          <cell r="A185" t="str">
            <v>T.72</v>
          </cell>
          <cell r="B185" t="str">
            <v>Vysoká skříň 2015mm: Lékárna C2</v>
          </cell>
          <cell r="C185" t="str">
            <v>1</v>
          </cell>
        </row>
        <row r="186">
          <cell r="A186" t="str">
            <v>T.73</v>
          </cell>
          <cell r="B186" t="str">
            <v>Vysoká skříň, inkopomucky: 600mm A</v>
          </cell>
          <cell r="C186" t="str">
            <v>3</v>
          </cell>
        </row>
        <row r="187">
          <cell r="A187" t="str">
            <v>T.74</v>
          </cell>
          <cell r="B187" t="str">
            <v>Vysoká skříň, inkopomucky: 600mm B</v>
          </cell>
          <cell r="C187" t="str">
            <v>6</v>
          </cell>
        </row>
        <row r="188">
          <cell r="A188" t="str">
            <v>T.75</v>
          </cell>
          <cell r="B188" t="str">
            <v>Vysoká skříň, inkopomucky: 600mm C</v>
          </cell>
          <cell r="C188" t="str">
            <v>13</v>
          </cell>
        </row>
        <row r="189">
          <cell r="A189" t="str">
            <v>T.76</v>
          </cell>
          <cell r="B189" t="str">
            <v>Vysoká skříň, inkopomucky: 980mm B</v>
          </cell>
          <cell r="C189" t="str">
            <v>1</v>
          </cell>
        </row>
        <row r="190">
          <cell r="A190" t="str">
            <v>T.77</v>
          </cell>
          <cell r="B190" t="str">
            <v>Vysoká skříň, jedna dvířka (2): šatní kanceláře</v>
          </cell>
          <cell r="C190" t="str">
            <v>9</v>
          </cell>
        </row>
        <row r="191">
          <cell r="A191" t="str">
            <v>T.78</v>
          </cell>
          <cell r="B191" t="str">
            <v>Vysoká skříň, jedna dvířka (2): šatní malá</v>
          </cell>
          <cell r="C191" t="str">
            <v>2</v>
          </cell>
        </row>
        <row r="192">
          <cell r="A192" t="str">
            <v>T.79</v>
          </cell>
          <cell r="B192" t="str">
            <v>Vysoká skříň, jedna dvířka, špajz: 600mm B</v>
          </cell>
          <cell r="C192" t="str">
            <v>1</v>
          </cell>
        </row>
        <row r="193">
          <cell r="A193" t="str">
            <v>T.80</v>
          </cell>
          <cell r="B193" t="str">
            <v>Vysoká skříň, jedna dvířka, špajz: Rehab 600mm</v>
          </cell>
          <cell r="C193" t="str">
            <v>3</v>
          </cell>
        </row>
        <row r="194">
          <cell r="A194" t="str">
            <v>T.81</v>
          </cell>
          <cell r="B194" t="str">
            <v>Vysoká skříň, jedna dvířka, špajz: Telocvik 550mm</v>
          </cell>
          <cell r="C194" t="str">
            <v>2</v>
          </cell>
        </row>
        <row r="195">
          <cell r="A195" t="str">
            <v>T.82</v>
          </cell>
          <cell r="B195" t="str">
            <v>Vysoká skříň,lednicka: 600mm C2</v>
          </cell>
          <cell r="C195" t="str">
            <v>1</v>
          </cell>
        </row>
        <row r="196">
          <cell r="A196" t="str">
            <v>T.83</v>
          </cell>
          <cell r="B196" t="str">
            <v>Vysoká skříň,lednička a mikrovlnka: 600mm A</v>
          </cell>
          <cell r="C196" t="str">
            <v>1</v>
          </cell>
        </row>
        <row r="197">
          <cell r="A197" t="str">
            <v>T.84</v>
          </cell>
          <cell r="B197" t="str">
            <v>Vysoká skříň,lednička a mikrovlnka: 600mm B</v>
          </cell>
          <cell r="C197" t="str">
            <v>1</v>
          </cell>
        </row>
        <row r="198">
          <cell r="A198" t="str">
            <v>T.85</v>
          </cell>
          <cell r="B198" t="str">
            <v>Vysoká skříň,lednička a mikrovlnka: 600mm C</v>
          </cell>
          <cell r="C198" t="str">
            <v>1</v>
          </cell>
        </row>
        <row r="199">
          <cell r="A199" t="str">
            <v>T.86</v>
          </cell>
          <cell r="B199" t="str">
            <v>Vysoká skříň,lednička a mikrovlnka: 600mm C2</v>
          </cell>
          <cell r="C199" t="str">
            <v>1</v>
          </cell>
        </row>
        <row r="200">
          <cell r="A200" t="str">
            <v>T.87</v>
          </cell>
          <cell r="B200" t="str">
            <v>Vysoká skříň,trouba a mikrovlnka: 600mm B</v>
          </cell>
          <cell r="C200" t="str">
            <v>1</v>
          </cell>
        </row>
        <row r="201">
          <cell r="A201" t="str">
            <v>T.88</v>
          </cell>
          <cell r="B201" t="str">
            <v>Vysoká skříň,trouba a mikrovlnka: 600mm C2</v>
          </cell>
          <cell r="C201" t="str">
            <v>1</v>
          </cell>
        </row>
        <row r="202">
          <cell r="A202" t="str">
            <v>T.89</v>
          </cell>
          <cell r="B202" t="str">
            <v>Horní skříňka, dvojitá dvířka, nástěnná: 1200mm C2</v>
          </cell>
          <cell r="C202" t="str">
            <v>6</v>
          </cell>
        </row>
        <row r="203">
          <cell r="A203" t="str">
            <v>T.90</v>
          </cell>
          <cell r="B203" t="str">
            <v>Horní skříňka, jednoduchá dvířka, nástěnná: 600mm C2</v>
          </cell>
          <cell r="C203" t="str">
            <v>1</v>
          </cell>
        </row>
        <row r="204">
          <cell r="A204" t="str">
            <v>T.91</v>
          </cell>
          <cell r="B204" t="str">
            <v>Spodní skříňka, jednoduchá dvířka: 600mm C2</v>
          </cell>
          <cell r="C204" t="str">
            <v>7</v>
          </cell>
        </row>
        <row r="205">
          <cell r="A205" t="str">
            <v>T.92</v>
          </cell>
          <cell r="B205" t="str">
            <v>Vysoká skříň, jedna dvířka, špajz: 600mm C2</v>
          </cell>
          <cell r="C205" t="str">
            <v>1</v>
          </cell>
        </row>
        <row r="206">
          <cell r="A206" t="str">
            <v>T.93</v>
          </cell>
          <cell r="B206" t="str">
            <v>Horní skříňka, dvojitá dvířka, nástěnná: 1200mm NEREZ</v>
          </cell>
          <cell r="C206" t="str">
            <v>1</v>
          </cell>
        </row>
        <row r="207">
          <cell r="A207" t="str">
            <v>T.94</v>
          </cell>
          <cell r="B207" t="str">
            <v>Horní skříňka, jednoduchá dvířka, nástěnná: 600mm NEREZ</v>
          </cell>
          <cell r="C207" t="str">
            <v>1</v>
          </cell>
        </row>
        <row r="208">
          <cell r="A208" t="str">
            <v>T.95</v>
          </cell>
          <cell r="B208" t="str">
            <v>Spodní skříňka, jednoduchá dvířka: 400mm NEREZ</v>
          </cell>
          <cell r="C208" t="str">
            <v>2</v>
          </cell>
        </row>
        <row r="209">
          <cell r="A209" t="str">
            <v>T.96</v>
          </cell>
          <cell r="B209" t="str">
            <v>Spodní skříňka, jednoduchá dvířka: 600mm NEREZ</v>
          </cell>
          <cell r="C209" t="str">
            <v>3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16510-Výkaz speciálního vybav"/>
      <sheetName val="Sheet1"/>
      <sheetName val="Sheet2"/>
      <sheetName val="PRACHY"/>
    </sheetNames>
    <sheetDataSet>
      <sheetData sheetId="0"/>
      <sheetData sheetId="1">
        <row r="2">
          <cell r="D2" t="str">
            <v>Modulární Vybavení koupelny - Specifikace
Modulární Vybavení koupelny umožňuje flexibilní řešení ve všech směrech (horizontální, vertikální) pro sprchování, umývání a toaletu. Systém je adaptabilní pro všechny klienty bez ohledu na stupni jejich mobility a může jednoduše reagovat na měnící se stupeň mobility klienta. 
Sklopná/odnímatelná madla 880 mm, horizontální posun pro WC A VČ.DRŽÁKU PRO WC PAPÍR</v>
          </cell>
        </row>
      </sheetData>
      <sheetData sheetId="2">
        <row r="2">
          <cell r="A2" t="str">
            <v>Z.01</v>
          </cell>
          <cell r="B2" t="str">
            <v>Horizontální lišta</v>
          </cell>
          <cell r="D2">
            <v>81</v>
          </cell>
        </row>
        <row r="3">
          <cell r="A3" t="str">
            <v>Z.02</v>
          </cell>
          <cell r="B3" t="str">
            <v>Sprchová sedačka odnímatelná</v>
          </cell>
          <cell r="D3">
            <v>81</v>
          </cell>
        </row>
        <row r="4">
          <cell r="A4" t="str">
            <v>Z.03</v>
          </cell>
          <cell r="B4" t="str">
            <v xml:space="preserve">Konzola na horizontální lištu pro sprchovou baterii  odnímatelná </v>
          </cell>
          <cell r="D4">
            <v>81</v>
          </cell>
        </row>
        <row r="5">
          <cell r="A5" t="str">
            <v>Z.04</v>
          </cell>
          <cell r="B5" t="str">
            <v>Konzola na horizontální lištu pro umyvadlo odnímatelná</v>
          </cell>
          <cell r="D5">
            <v>81</v>
          </cell>
        </row>
        <row r="6">
          <cell r="A6" t="str">
            <v>Z.05</v>
          </cell>
          <cell r="B6" t="str">
            <v>Madla sklopná odnímatelná</v>
          </cell>
          <cell r="D6" t="str">
            <v>158</v>
          </cell>
        </row>
        <row r="7">
          <cell r="A7" t="str">
            <v>Z.06</v>
          </cell>
          <cell r="B7" t="str">
            <v>WC opěrka zad odnímatelná</v>
          </cell>
          <cell r="D7">
            <v>81</v>
          </cell>
        </row>
        <row r="8">
          <cell r="A8" t="str">
            <v>Z.07</v>
          </cell>
          <cell r="B8" t="str">
            <v>Držák sprchové hlavice – sestava madel</v>
          </cell>
          <cell r="D8" t="str">
            <v>85</v>
          </cell>
        </row>
        <row r="9">
          <cell r="A9" t="str">
            <v>Z.08</v>
          </cell>
          <cell r="B9" t="str">
            <v>Sprchový panel s dezinfekcí</v>
          </cell>
          <cell r="D9" t="str">
            <v>1</v>
          </cell>
        </row>
        <row r="10">
          <cell r="A10" t="str">
            <v>Z.09</v>
          </cell>
          <cell r="B10" t="str">
            <v>Hydraulické sprchové lůžko</v>
          </cell>
          <cell r="D10" t="str">
            <v>2</v>
          </cell>
        </row>
        <row r="12">
          <cell r="A12" t="str">
            <v>Z.10</v>
          </cell>
          <cell r="B12" t="str">
            <v>Sprchové multifunkční křeslo</v>
          </cell>
          <cell r="D12" t="str">
            <v>2</v>
          </cell>
        </row>
        <row r="13">
          <cell r="A13" t="str">
            <v>Z.11</v>
          </cell>
          <cell r="B13" t="str">
            <v>Čistička podložních mís s: dezinfekcí</v>
          </cell>
          <cell r="D13" t="str">
            <v>5</v>
          </cell>
        </row>
        <row r="15">
          <cell r="A15" t="str">
            <v>Z.12</v>
          </cell>
          <cell r="B15" t="str">
            <v>Držák podložních mís: a močových lahví</v>
          </cell>
          <cell r="D15" t="str">
            <v>1</v>
          </cell>
        </row>
        <row r="16">
          <cell r="A16" t="str">
            <v>Z.13</v>
          </cell>
          <cell r="B16" t="str">
            <v>Výlevka volně stojící: 450mm NEREZ</v>
          </cell>
          <cell r="D16" t="str">
            <v>1</v>
          </cell>
        </row>
        <row r="17">
          <cell r="A17" t="str">
            <v>Z.14</v>
          </cell>
          <cell r="B17" t="str">
            <v>Rošt do výlevky antikoro</v>
          </cell>
          <cell r="D17">
            <v>1</v>
          </cell>
        </row>
        <row r="18">
          <cell r="A18" t="str">
            <v>Z.15</v>
          </cell>
          <cell r="B18" t="str">
            <v>Aktivní antidekubitivní matrace I-IV.stupeň,vč.pumpy</v>
          </cell>
          <cell r="D18">
            <v>12</v>
          </cell>
        </row>
        <row r="20">
          <cell r="A20" t="str">
            <v>Z.16</v>
          </cell>
          <cell r="B20" t="str">
            <v>Pasivní antidekubitivní matrace – 4směrná</v>
          </cell>
          <cell r="D20" t="str">
            <v>81</v>
          </cell>
        </row>
        <row r="21">
          <cell r="A21" t="str">
            <v>Z.17</v>
          </cell>
          <cell r="B21" t="str">
            <v>Sada kluzných podložek</v>
          </cell>
          <cell r="D21">
            <v>12</v>
          </cell>
        </row>
        <row r="22">
          <cell r="A22" t="str">
            <v>Z.18</v>
          </cell>
          <cell r="B22" t="str">
            <v>Aktivní stavěcí zvedák: s pohonem a váhou</v>
          </cell>
          <cell r="D22" t="str">
            <v>1</v>
          </cell>
        </row>
        <row r="23">
          <cell r="A23" t="str">
            <v>Z.19</v>
          </cell>
          <cell r="B23" t="str">
            <v>Pasivní vakový zvedák: s váhou</v>
          </cell>
          <cell r="D23" t="str">
            <v>1</v>
          </cell>
        </row>
        <row r="24">
          <cell r="A24" t="str">
            <v>Z.20</v>
          </cell>
          <cell r="B24" t="str">
            <v>Vana s desinfekcí a perličkou</v>
          </cell>
          <cell r="D24" t="str">
            <v>1</v>
          </cell>
        </row>
        <row r="25">
          <cell r="A25" t="str">
            <v>Z.21</v>
          </cell>
          <cell r="B25" t="str">
            <v>Káď: Namáčecí</v>
          </cell>
          <cell r="D25" t="str">
            <v>6</v>
          </cell>
        </row>
        <row r="26">
          <cell r="A26" t="str">
            <v>Z.22</v>
          </cell>
          <cell r="B26"/>
          <cell r="D26" t="str">
            <v>3</v>
          </cell>
        </row>
        <row r="27">
          <cell r="A27" t="str">
            <v>Z.23</v>
          </cell>
          <cell r="B27" t="str">
            <v>Vozík: na špinavé prádlo</v>
          </cell>
          <cell r="D27" t="str">
            <v>4</v>
          </cell>
        </row>
        <row r="28">
          <cell r="A28" t="str">
            <v>Z.24</v>
          </cell>
          <cell r="B28" t="str">
            <v>Vozík: na inkontinenční odpad</v>
          </cell>
          <cell r="D28" t="str">
            <v>3</v>
          </cell>
        </row>
        <row r="29">
          <cell r="A29" t="str">
            <v>Z.25</v>
          </cell>
          <cell r="B29" t="str">
            <v>Vozík: na studenou kuchyni</v>
          </cell>
          <cell r="D29" t="str">
            <v>3</v>
          </cell>
        </row>
        <row r="30">
          <cell r="A30" t="str">
            <v>Z.26</v>
          </cell>
          <cell r="B30" t="str">
            <v>Vozík: na čisté prádlo</v>
          </cell>
          <cell r="D30" t="str">
            <v>4</v>
          </cell>
        </row>
        <row r="31">
          <cell r="A31" t="str">
            <v>Z.27</v>
          </cell>
          <cell r="B31" t="str">
            <v>Vozík: na léky</v>
          </cell>
          <cell r="D31" t="str">
            <v>4</v>
          </cell>
        </row>
        <row r="32">
          <cell r="A32" t="str">
            <v>Z.28</v>
          </cell>
          <cell r="B32" t="str">
            <v>Koš na WC: Anthracite</v>
          </cell>
          <cell r="D32" t="str">
            <v>20</v>
          </cell>
        </row>
        <row r="33">
          <cell r="A33" t="str">
            <v>Z.29</v>
          </cell>
          <cell r="B33" t="str">
            <v>Zásobník na papírové ručníky</v>
          </cell>
          <cell r="D33" t="str">
            <v>21</v>
          </cell>
        </row>
        <row r="34">
          <cell r="A34" t="str">
            <v>Z.30</v>
          </cell>
          <cell r="B34" t="str">
            <v>Dávkovač mýdla</v>
          </cell>
          <cell r="D34" t="str">
            <v>30</v>
          </cell>
        </row>
        <row r="35">
          <cell r="A35" t="str">
            <v>Z.31</v>
          </cell>
          <cell r="B35" t="str">
            <v>Čistička: a zvlhčovač vzduchu</v>
          </cell>
          <cell r="D35" t="str">
            <v>14</v>
          </cell>
        </row>
        <row r="36">
          <cell r="A36" t="str">
            <v>Z.32</v>
          </cell>
          <cell r="B36" t="str">
            <v>Desinfekční: přístroj</v>
          </cell>
          <cell r="D36" t="str">
            <v>4</v>
          </cell>
        </row>
        <row r="37">
          <cell r="A37" t="str">
            <v>Z.33</v>
          </cell>
          <cell r="B37" t="str">
            <v>Evakuační podložka</v>
          </cell>
          <cell r="D37">
            <v>81</v>
          </cell>
        </row>
        <row r="38">
          <cell r="A38" t="str">
            <v>Z.34</v>
          </cell>
          <cell r="B38" t="str">
            <v>Koš WC</v>
          </cell>
          <cell r="D38" t="str">
            <v>15</v>
          </cell>
        </row>
        <row r="39">
          <cell r="A39" t="str">
            <v>Z.35</v>
          </cell>
          <cell r="B39" t="str">
            <v>Držák toaletního papíru</v>
          </cell>
          <cell r="D39" t="str">
            <v>17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2">
          <cell r="A2" t="str">
            <v>OS.01</v>
          </cell>
          <cell r="B2" t="str">
            <v>SVĚTELNÁ PÍSMENA 3D OZNAČENÍ OBJETU</v>
          </cell>
          <cell r="D2">
            <v>1</v>
          </cell>
        </row>
        <row r="3">
          <cell r="A3" t="str">
            <v>OS.02</v>
          </cell>
          <cell r="B3" t="str">
            <v xml:space="preserve">VNĚJŠÍ ORIENTAČNÍ SYSTÉM </v>
          </cell>
          <cell r="D3">
            <v>7</v>
          </cell>
        </row>
        <row r="4">
          <cell r="A4" t="str">
            <v>OS.03</v>
          </cell>
          <cell r="B4" t="str">
            <v xml:space="preserve">KULATÁ CEDULE </v>
          </cell>
          <cell r="D4">
            <v>25</v>
          </cell>
        </row>
        <row r="5">
          <cell r="A5" t="str">
            <v>OS.04</v>
          </cell>
          <cell r="B5" t="str">
            <v>ČÍSLOVÁNÍM DVEŘÍ</v>
          </cell>
          <cell r="D5">
            <v>238</v>
          </cell>
        </row>
        <row r="6">
          <cell r="A6" t="str">
            <v>OS.05</v>
          </cell>
          <cell r="B6" t="str">
            <v xml:space="preserve">OZNAČENÍ MÍSTNOSTI </v>
          </cell>
          <cell r="D6">
            <v>98</v>
          </cell>
        </row>
        <row r="7">
          <cell r="A7" t="str">
            <v>OS.06</v>
          </cell>
          <cell r="B7" t="str">
            <v xml:space="preserve">OZNAČENÍ DVEŘÍ PIKTOGRAMEM </v>
          </cell>
          <cell r="D7">
            <v>61</v>
          </cell>
        </row>
        <row r="8">
          <cell r="A8" t="str">
            <v>OS.07</v>
          </cell>
          <cell r="B8" t="str">
            <v xml:space="preserve">DEKORATIVNÍ PIKTOGRAM </v>
          </cell>
          <cell r="D8">
            <v>20</v>
          </cell>
        </row>
        <row r="9">
          <cell r="A9" t="str">
            <v>OS.08</v>
          </cell>
          <cell r="B9" t="str">
            <v xml:space="preserve">DEKORATIVNÍ PLOCHA DVEŘÍ POKOJE KLIENTA </v>
          </cell>
          <cell r="D9">
            <v>81</v>
          </cell>
        </row>
        <row r="10">
          <cell r="A10" t="str">
            <v>OS.09</v>
          </cell>
          <cell r="B10" t="str">
            <v>KRUHOVÁ DESKA PRO JMÉNO KLIENTA</v>
          </cell>
          <cell r="D10">
            <v>81</v>
          </cell>
        </row>
        <row r="11">
          <cell r="A11" t="str">
            <v>OS.10</v>
          </cell>
          <cell r="B11" t="str">
            <v xml:space="preserve">OZNAČENÍ POKOJE </v>
          </cell>
          <cell r="D11">
            <v>76</v>
          </cell>
        </row>
        <row r="12">
          <cell r="A12" t="str">
            <v>OS.11</v>
          </cell>
          <cell r="B12" t="str">
            <v xml:space="preserve">DEKORATIVNÍ OBRÁZKY </v>
          </cell>
          <cell r="D12">
            <v>60</v>
          </cell>
        </row>
        <row r="13">
          <cell r="A13" t="str">
            <v>OS.12</v>
          </cell>
          <cell r="B13" t="str">
            <v xml:space="preserve">OZNAČENÍ ŠATNÍCH SKŘÍNĚK </v>
          </cell>
          <cell r="D13">
            <v>75</v>
          </cell>
        </row>
        <row r="14">
          <cell r="A14" t="str">
            <v>OS.13</v>
          </cell>
          <cell r="B14" t="str">
            <v>OCHRANNÝ PRVEK NA PROSKLENNÉ DVEŘE</v>
          </cell>
          <cell r="D14" t="str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K16" sqref="K16"/>
    </sheetView>
  </sheetViews>
  <sheetFormatPr defaultColWidth="8.85546875" defaultRowHeight="15" x14ac:dyDescent="0.25"/>
  <cols>
    <col min="1" max="1" width="5.7109375" style="2" customWidth="1"/>
    <col min="2" max="2" width="43.85546875" style="1" customWidth="1"/>
    <col min="3" max="3" width="7.85546875" style="1" customWidth="1"/>
    <col min="4" max="4" width="22.28515625" style="2" customWidth="1"/>
    <col min="5" max="5" width="25" style="2" customWidth="1"/>
    <col min="6" max="6" width="6.28515625" style="1" customWidth="1"/>
    <col min="7" max="256" width="8.85546875" style="1"/>
    <col min="257" max="257" width="5.7109375" style="1" customWidth="1"/>
    <col min="258" max="258" width="43.85546875" style="1" customWidth="1"/>
    <col min="259" max="259" width="7.85546875" style="1" customWidth="1"/>
    <col min="260" max="260" width="22.28515625" style="1" customWidth="1"/>
    <col min="261" max="261" width="25" style="1" customWidth="1"/>
    <col min="262" max="262" width="6.28515625" style="1" customWidth="1"/>
    <col min="263" max="512" width="8.85546875" style="1"/>
    <col min="513" max="513" width="5.7109375" style="1" customWidth="1"/>
    <col min="514" max="514" width="43.85546875" style="1" customWidth="1"/>
    <col min="515" max="515" width="7.85546875" style="1" customWidth="1"/>
    <col min="516" max="516" width="22.28515625" style="1" customWidth="1"/>
    <col min="517" max="517" width="25" style="1" customWidth="1"/>
    <col min="518" max="518" width="6.28515625" style="1" customWidth="1"/>
    <col min="519" max="768" width="8.85546875" style="1"/>
    <col min="769" max="769" width="5.7109375" style="1" customWidth="1"/>
    <col min="770" max="770" width="43.85546875" style="1" customWidth="1"/>
    <col min="771" max="771" width="7.85546875" style="1" customWidth="1"/>
    <col min="772" max="772" width="22.28515625" style="1" customWidth="1"/>
    <col min="773" max="773" width="25" style="1" customWidth="1"/>
    <col min="774" max="774" width="6.28515625" style="1" customWidth="1"/>
    <col min="775" max="1024" width="8.85546875" style="1"/>
    <col min="1025" max="1025" width="5.7109375" style="1" customWidth="1"/>
    <col min="1026" max="1026" width="43.85546875" style="1" customWidth="1"/>
    <col min="1027" max="1027" width="7.85546875" style="1" customWidth="1"/>
    <col min="1028" max="1028" width="22.28515625" style="1" customWidth="1"/>
    <col min="1029" max="1029" width="25" style="1" customWidth="1"/>
    <col min="1030" max="1030" width="6.28515625" style="1" customWidth="1"/>
    <col min="1031" max="1280" width="8.85546875" style="1"/>
    <col min="1281" max="1281" width="5.7109375" style="1" customWidth="1"/>
    <col min="1282" max="1282" width="43.85546875" style="1" customWidth="1"/>
    <col min="1283" max="1283" width="7.85546875" style="1" customWidth="1"/>
    <col min="1284" max="1284" width="22.28515625" style="1" customWidth="1"/>
    <col min="1285" max="1285" width="25" style="1" customWidth="1"/>
    <col min="1286" max="1286" width="6.28515625" style="1" customWidth="1"/>
    <col min="1287" max="1536" width="8.85546875" style="1"/>
    <col min="1537" max="1537" width="5.7109375" style="1" customWidth="1"/>
    <col min="1538" max="1538" width="43.85546875" style="1" customWidth="1"/>
    <col min="1539" max="1539" width="7.85546875" style="1" customWidth="1"/>
    <col min="1540" max="1540" width="22.28515625" style="1" customWidth="1"/>
    <col min="1541" max="1541" width="25" style="1" customWidth="1"/>
    <col min="1542" max="1542" width="6.28515625" style="1" customWidth="1"/>
    <col min="1543" max="1792" width="8.85546875" style="1"/>
    <col min="1793" max="1793" width="5.7109375" style="1" customWidth="1"/>
    <col min="1794" max="1794" width="43.85546875" style="1" customWidth="1"/>
    <col min="1795" max="1795" width="7.85546875" style="1" customWidth="1"/>
    <col min="1796" max="1796" width="22.28515625" style="1" customWidth="1"/>
    <col min="1797" max="1797" width="25" style="1" customWidth="1"/>
    <col min="1798" max="1798" width="6.28515625" style="1" customWidth="1"/>
    <col min="1799" max="2048" width="8.85546875" style="1"/>
    <col min="2049" max="2049" width="5.7109375" style="1" customWidth="1"/>
    <col min="2050" max="2050" width="43.85546875" style="1" customWidth="1"/>
    <col min="2051" max="2051" width="7.85546875" style="1" customWidth="1"/>
    <col min="2052" max="2052" width="22.28515625" style="1" customWidth="1"/>
    <col min="2053" max="2053" width="25" style="1" customWidth="1"/>
    <col min="2054" max="2054" width="6.28515625" style="1" customWidth="1"/>
    <col min="2055" max="2304" width="8.85546875" style="1"/>
    <col min="2305" max="2305" width="5.7109375" style="1" customWidth="1"/>
    <col min="2306" max="2306" width="43.85546875" style="1" customWidth="1"/>
    <col min="2307" max="2307" width="7.85546875" style="1" customWidth="1"/>
    <col min="2308" max="2308" width="22.28515625" style="1" customWidth="1"/>
    <col min="2309" max="2309" width="25" style="1" customWidth="1"/>
    <col min="2310" max="2310" width="6.28515625" style="1" customWidth="1"/>
    <col min="2311" max="2560" width="8.85546875" style="1"/>
    <col min="2561" max="2561" width="5.7109375" style="1" customWidth="1"/>
    <col min="2562" max="2562" width="43.85546875" style="1" customWidth="1"/>
    <col min="2563" max="2563" width="7.85546875" style="1" customWidth="1"/>
    <col min="2564" max="2564" width="22.28515625" style="1" customWidth="1"/>
    <col min="2565" max="2565" width="25" style="1" customWidth="1"/>
    <col min="2566" max="2566" width="6.28515625" style="1" customWidth="1"/>
    <col min="2567" max="2816" width="8.85546875" style="1"/>
    <col min="2817" max="2817" width="5.7109375" style="1" customWidth="1"/>
    <col min="2818" max="2818" width="43.85546875" style="1" customWidth="1"/>
    <col min="2819" max="2819" width="7.85546875" style="1" customWidth="1"/>
    <col min="2820" max="2820" width="22.28515625" style="1" customWidth="1"/>
    <col min="2821" max="2821" width="25" style="1" customWidth="1"/>
    <col min="2822" max="2822" width="6.28515625" style="1" customWidth="1"/>
    <col min="2823" max="3072" width="8.85546875" style="1"/>
    <col min="3073" max="3073" width="5.7109375" style="1" customWidth="1"/>
    <col min="3074" max="3074" width="43.85546875" style="1" customWidth="1"/>
    <col min="3075" max="3075" width="7.85546875" style="1" customWidth="1"/>
    <col min="3076" max="3076" width="22.28515625" style="1" customWidth="1"/>
    <col min="3077" max="3077" width="25" style="1" customWidth="1"/>
    <col min="3078" max="3078" width="6.28515625" style="1" customWidth="1"/>
    <col min="3079" max="3328" width="8.85546875" style="1"/>
    <col min="3329" max="3329" width="5.7109375" style="1" customWidth="1"/>
    <col min="3330" max="3330" width="43.85546875" style="1" customWidth="1"/>
    <col min="3331" max="3331" width="7.85546875" style="1" customWidth="1"/>
    <col min="3332" max="3332" width="22.28515625" style="1" customWidth="1"/>
    <col min="3333" max="3333" width="25" style="1" customWidth="1"/>
    <col min="3334" max="3334" width="6.28515625" style="1" customWidth="1"/>
    <col min="3335" max="3584" width="8.85546875" style="1"/>
    <col min="3585" max="3585" width="5.7109375" style="1" customWidth="1"/>
    <col min="3586" max="3586" width="43.85546875" style="1" customWidth="1"/>
    <col min="3587" max="3587" width="7.85546875" style="1" customWidth="1"/>
    <col min="3588" max="3588" width="22.28515625" style="1" customWidth="1"/>
    <col min="3589" max="3589" width="25" style="1" customWidth="1"/>
    <col min="3590" max="3590" width="6.28515625" style="1" customWidth="1"/>
    <col min="3591" max="3840" width="8.85546875" style="1"/>
    <col min="3841" max="3841" width="5.7109375" style="1" customWidth="1"/>
    <col min="3842" max="3842" width="43.85546875" style="1" customWidth="1"/>
    <col min="3843" max="3843" width="7.85546875" style="1" customWidth="1"/>
    <col min="3844" max="3844" width="22.28515625" style="1" customWidth="1"/>
    <col min="3845" max="3845" width="25" style="1" customWidth="1"/>
    <col min="3846" max="3846" width="6.28515625" style="1" customWidth="1"/>
    <col min="3847" max="4096" width="8.85546875" style="1"/>
    <col min="4097" max="4097" width="5.7109375" style="1" customWidth="1"/>
    <col min="4098" max="4098" width="43.85546875" style="1" customWidth="1"/>
    <col min="4099" max="4099" width="7.85546875" style="1" customWidth="1"/>
    <col min="4100" max="4100" width="22.28515625" style="1" customWidth="1"/>
    <col min="4101" max="4101" width="25" style="1" customWidth="1"/>
    <col min="4102" max="4102" width="6.28515625" style="1" customWidth="1"/>
    <col min="4103" max="4352" width="8.85546875" style="1"/>
    <col min="4353" max="4353" width="5.7109375" style="1" customWidth="1"/>
    <col min="4354" max="4354" width="43.85546875" style="1" customWidth="1"/>
    <col min="4355" max="4355" width="7.85546875" style="1" customWidth="1"/>
    <col min="4356" max="4356" width="22.28515625" style="1" customWidth="1"/>
    <col min="4357" max="4357" width="25" style="1" customWidth="1"/>
    <col min="4358" max="4358" width="6.28515625" style="1" customWidth="1"/>
    <col min="4359" max="4608" width="8.85546875" style="1"/>
    <col min="4609" max="4609" width="5.7109375" style="1" customWidth="1"/>
    <col min="4610" max="4610" width="43.85546875" style="1" customWidth="1"/>
    <col min="4611" max="4611" width="7.85546875" style="1" customWidth="1"/>
    <col min="4612" max="4612" width="22.28515625" style="1" customWidth="1"/>
    <col min="4613" max="4613" width="25" style="1" customWidth="1"/>
    <col min="4614" max="4614" width="6.28515625" style="1" customWidth="1"/>
    <col min="4615" max="4864" width="8.85546875" style="1"/>
    <col min="4865" max="4865" width="5.7109375" style="1" customWidth="1"/>
    <col min="4866" max="4866" width="43.85546875" style="1" customWidth="1"/>
    <col min="4867" max="4867" width="7.85546875" style="1" customWidth="1"/>
    <col min="4868" max="4868" width="22.28515625" style="1" customWidth="1"/>
    <col min="4869" max="4869" width="25" style="1" customWidth="1"/>
    <col min="4870" max="4870" width="6.28515625" style="1" customWidth="1"/>
    <col min="4871" max="5120" width="8.85546875" style="1"/>
    <col min="5121" max="5121" width="5.7109375" style="1" customWidth="1"/>
    <col min="5122" max="5122" width="43.85546875" style="1" customWidth="1"/>
    <col min="5123" max="5123" width="7.85546875" style="1" customWidth="1"/>
    <col min="5124" max="5124" width="22.28515625" style="1" customWidth="1"/>
    <col min="5125" max="5125" width="25" style="1" customWidth="1"/>
    <col min="5126" max="5126" width="6.28515625" style="1" customWidth="1"/>
    <col min="5127" max="5376" width="8.85546875" style="1"/>
    <col min="5377" max="5377" width="5.7109375" style="1" customWidth="1"/>
    <col min="5378" max="5378" width="43.85546875" style="1" customWidth="1"/>
    <col min="5379" max="5379" width="7.85546875" style="1" customWidth="1"/>
    <col min="5380" max="5380" width="22.28515625" style="1" customWidth="1"/>
    <col min="5381" max="5381" width="25" style="1" customWidth="1"/>
    <col min="5382" max="5382" width="6.28515625" style="1" customWidth="1"/>
    <col min="5383" max="5632" width="8.85546875" style="1"/>
    <col min="5633" max="5633" width="5.7109375" style="1" customWidth="1"/>
    <col min="5634" max="5634" width="43.85546875" style="1" customWidth="1"/>
    <col min="5635" max="5635" width="7.85546875" style="1" customWidth="1"/>
    <col min="5636" max="5636" width="22.28515625" style="1" customWidth="1"/>
    <col min="5637" max="5637" width="25" style="1" customWidth="1"/>
    <col min="5638" max="5638" width="6.28515625" style="1" customWidth="1"/>
    <col min="5639" max="5888" width="8.85546875" style="1"/>
    <col min="5889" max="5889" width="5.7109375" style="1" customWidth="1"/>
    <col min="5890" max="5890" width="43.85546875" style="1" customWidth="1"/>
    <col min="5891" max="5891" width="7.85546875" style="1" customWidth="1"/>
    <col min="5892" max="5892" width="22.28515625" style="1" customWidth="1"/>
    <col min="5893" max="5893" width="25" style="1" customWidth="1"/>
    <col min="5894" max="5894" width="6.28515625" style="1" customWidth="1"/>
    <col min="5895" max="6144" width="8.85546875" style="1"/>
    <col min="6145" max="6145" width="5.7109375" style="1" customWidth="1"/>
    <col min="6146" max="6146" width="43.85546875" style="1" customWidth="1"/>
    <col min="6147" max="6147" width="7.85546875" style="1" customWidth="1"/>
    <col min="6148" max="6148" width="22.28515625" style="1" customWidth="1"/>
    <col min="6149" max="6149" width="25" style="1" customWidth="1"/>
    <col min="6150" max="6150" width="6.28515625" style="1" customWidth="1"/>
    <col min="6151" max="6400" width="8.85546875" style="1"/>
    <col min="6401" max="6401" width="5.7109375" style="1" customWidth="1"/>
    <col min="6402" max="6402" width="43.85546875" style="1" customWidth="1"/>
    <col min="6403" max="6403" width="7.85546875" style="1" customWidth="1"/>
    <col min="6404" max="6404" width="22.28515625" style="1" customWidth="1"/>
    <col min="6405" max="6405" width="25" style="1" customWidth="1"/>
    <col min="6406" max="6406" width="6.28515625" style="1" customWidth="1"/>
    <col min="6407" max="6656" width="8.85546875" style="1"/>
    <col min="6657" max="6657" width="5.7109375" style="1" customWidth="1"/>
    <col min="6658" max="6658" width="43.85546875" style="1" customWidth="1"/>
    <col min="6659" max="6659" width="7.85546875" style="1" customWidth="1"/>
    <col min="6660" max="6660" width="22.28515625" style="1" customWidth="1"/>
    <col min="6661" max="6661" width="25" style="1" customWidth="1"/>
    <col min="6662" max="6662" width="6.28515625" style="1" customWidth="1"/>
    <col min="6663" max="6912" width="8.85546875" style="1"/>
    <col min="6913" max="6913" width="5.7109375" style="1" customWidth="1"/>
    <col min="6914" max="6914" width="43.85546875" style="1" customWidth="1"/>
    <col min="6915" max="6915" width="7.85546875" style="1" customWidth="1"/>
    <col min="6916" max="6916" width="22.28515625" style="1" customWidth="1"/>
    <col min="6917" max="6917" width="25" style="1" customWidth="1"/>
    <col min="6918" max="6918" width="6.28515625" style="1" customWidth="1"/>
    <col min="6919" max="7168" width="8.85546875" style="1"/>
    <col min="7169" max="7169" width="5.7109375" style="1" customWidth="1"/>
    <col min="7170" max="7170" width="43.85546875" style="1" customWidth="1"/>
    <col min="7171" max="7171" width="7.85546875" style="1" customWidth="1"/>
    <col min="7172" max="7172" width="22.28515625" style="1" customWidth="1"/>
    <col min="7173" max="7173" width="25" style="1" customWidth="1"/>
    <col min="7174" max="7174" width="6.28515625" style="1" customWidth="1"/>
    <col min="7175" max="7424" width="8.85546875" style="1"/>
    <col min="7425" max="7425" width="5.7109375" style="1" customWidth="1"/>
    <col min="7426" max="7426" width="43.85546875" style="1" customWidth="1"/>
    <col min="7427" max="7427" width="7.85546875" style="1" customWidth="1"/>
    <col min="7428" max="7428" width="22.28515625" style="1" customWidth="1"/>
    <col min="7429" max="7429" width="25" style="1" customWidth="1"/>
    <col min="7430" max="7430" width="6.28515625" style="1" customWidth="1"/>
    <col min="7431" max="7680" width="8.85546875" style="1"/>
    <col min="7681" max="7681" width="5.7109375" style="1" customWidth="1"/>
    <col min="7682" max="7682" width="43.85546875" style="1" customWidth="1"/>
    <col min="7683" max="7683" width="7.85546875" style="1" customWidth="1"/>
    <col min="7684" max="7684" width="22.28515625" style="1" customWidth="1"/>
    <col min="7685" max="7685" width="25" style="1" customWidth="1"/>
    <col min="7686" max="7686" width="6.28515625" style="1" customWidth="1"/>
    <col min="7687" max="7936" width="8.85546875" style="1"/>
    <col min="7937" max="7937" width="5.7109375" style="1" customWidth="1"/>
    <col min="7938" max="7938" width="43.85546875" style="1" customWidth="1"/>
    <col min="7939" max="7939" width="7.85546875" style="1" customWidth="1"/>
    <col min="7940" max="7940" width="22.28515625" style="1" customWidth="1"/>
    <col min="7941" max="7941" width="25" style="1" customWidth="1"/>
    <col min="7942" max="7942" width="6.28515625" style="1" customWidth="1"/>
    <col min="7943" max="8192" width="8.85546875" style="1"/>
    <col min="8193" max="8193" width="5.7109375" style="1" customWidth="1"/>
    <col min="8194" max="8194" width="43.85546875" style="1" customWidth="1"/>
    <col min="8195" max="8195" width="7.85546875" style="1" customWidth="1"/>
    <col min="8196" max="8196" width="22.28515625" style="1" customWidth="1"/>
    <col min="8197" max="8197" width="25" style="1" customWidth="1"/>
    <col min="8198" max="8198" width="6.28515625" style="1" customWidth="1"/>
    <col min="8199" max="8448" width="8.85546875" style="1"/>
    <col min="8449" max="8449" width="5.7109375" style="1" customWidth="1"/>
    <col min="8450" max="8450" width="43.85546875" style="1" customWidth="1"/>
    <col min="8451" max="8451" width="7.85546875" style="1" customWidth="1"/>
    <col min="8452" max="8452" width="22.28515625" style="1" customWidth="1"/>
    <col min="8453" max="8453" width="25" style="1" customWidth="1"/>
    <col min="8454" max="8454" width="6.28515625" style="1" customWidth="1"/>
    <col min="8455" max="8704" width="8.85546875" style="1"/>
    <col min="8705" max="8705" width="5.7109375" style="1" customWidth="1"/>
    <col min="8706" max="8706" width="43.85546875" style="1" customWidth="1"/>
    <col min="8707" max="8707" width="7.85546875" style="1" customWidth="1"/>
    <col min="8708" max="8708" width="22.28515625" style="1" customWidth="1"/>
    <col min="8709" max="8709" width="25" style="1" customWidth="1"/>
    <col min="8710" max="8710" width="6.28515625" style="1" customWidth="1"/>
    <col min="8711" max="8960" width="8.85546875" style="1"/>
    <col min="8961" max="8961" width="5.7109375" style="1" customWidth="1"/>
    <col min="8962" max="8962" width="43.85546875" style="1" customWidth="1"/>
    <col min="8963" max="8963" width="7.85546875" style="1" customWidth="1"/>
    <col min="8964" max="8964" width="22.28515625" style="1" customWidth="1"/>
    <col min="8965" max="8965" width="25" style="1" customWidth="1"/>
    <col min="8966" max="8966" width="6.28515625" style="1" customWidth="1"/>
    <col min="8967" max="9216" width="8.85546875" style="1"/>
    <col min="9217" max="9217" width="5.7109375" style="1" customWidth="1"/>
    <col min="9218" max="9218" width="43.85546875" style="1" customWidth="1"/>
    <col min="9219" max="9219" width="7.85546875" style="1" customWidth="1"/>
    <col min="9220" max="9220" width="22.28515625" style="1" customWidth="1"/>
    <col min="9221" max="9221" width="25" style="1" customWidth="1"/>
    <col min="9222" max="9222" width="6.28515625" style="1" customWidth="1"/>
    <col min="9223" max="9472" width="8.85546875" style="1"/>
    <col min="9473" max="9473" width="5.7109375" style="1" customWidth="1"/>
    <col min="9474" max="9474" width="43.85546875" style="1" customWidth="1"/>
    <col min="9475" max="9475" width="7.85546875" style="1" customWidth="1"/>
    <col min="9476" max="9476" width="22.28515625" style="1" customWidth="1"/>
    <col min="9477" max="9477" width="25" style="1" customWidth="1"/>
    <col min="9478" max="9478" width="6.28515625" style="1" customWidth="1"/>
    <col min="9479" max="9728" width="8.85546875" style="1"/>
    <col min="9729" max="9729" width="5.7109375" style="1" customWidth="1"/>
    <col min="9730" max="9730" width="43.85546875" style="1" customWidth="1"/>
    <col min="9731" max="9731" width="7.85546875" style="1" customWidth="1"/>
    <col min="9732" max="9732" width="22.28515625" style="1" customWidth="1"/>
    <col min="9733" max="9733" width="25" style="1" customWidth="1"/>
    <col min="9734" max="9734" width="6.28515625" style="1" customWidth="1"/>
    <col min="9735" max="9984" width="8.85546875" style="1"/>
    <col min="9985" max="9985" width="5.7109375" style="1" customWidth="1"/>
    <col min="9986" max="9986" width="43.85546875" style="1" customWidth="1"/>
    <col min="9987" max="9987" width="7.85546875" style="1" customWidth="1"/>
    <col min="9988" max="9988" width="22.28515625" style="1" customWidth="1"/>
    <col min="9989" max="9989" width="25" style="1" customWidth="1"/>
    <col min="9990" max="9990" width="6.28515625" style="1" customWidth="1"/>
    <col min="9991" max="10240" width="8.85546875" style="1"/>
    <col min="10241" max="10241" width="5.7109375" style="1" customWidth="1"/>
    <col min="10242" max="10242" width="43.85546875" style="1" customWidth="1"/>
    <col min="10243" max="10243" width="7.85546875" style="1" customWidth="1"/>
    <col min="10244" max="10244" width="22.28515625" style="1" customWidth="1"/>
    <col min="10245" max="10245" width="25" style="1" customWidth="1"/>
    <col min="10246" max="10246" width="6.28515625" style="1" customWidth="1"/>
    <col min="10247" max="10496" width="8.85546875" style="1"/>
    <col min="10497" max="10497" width="5.7109375" style="1" customWidth="1"/>
    <col min="10498" max="10498" width="43.85546875" style="1" customWidth="1"/>
    <col min="10499" max="10499" width="7.85546875" style="1" customWidth="1"/>
    <col min="10500" max="10500" width="22.28515625" style="1" customWidth="1"/>
    <col min="10501" max="10501" width="25" style="1" customWidth="1"/>
    <col min="10502" max="10502" width="6.28515625" style="1" customWidth="1"/>
    <col min="10503" max="10752" width="8.85546875" style="1"/>
    <col min="10753" max="10753" width="5.7109375" style="1" customWidth="1"/>
    <col min="10754" max="10754" width="43.85546875" style="1" customWidth="1"/>
    <col min="10755" max="10755" width="7.85546875" style="1" customWidth="1"/>
    <col min="10756" max="10756" width="22.28515625" style="1" customWidth="1"/>
    <col min="10757" max="10757" width="25" style="1" customWidth="1"/>
    <col min="10758" max="10758" width="6.28515625" style="1" customWidth="1"/>
    <col min="10759" max="11008" width="8.85546875" style="1"/>
    <col min="11009" max="11009" width="5.7109375" style="1" customWidth="1"/>
    <col min="11010" max="11010" width="43.85546875" style="1" customWidth="1"/>
    <col min="11011" max="11011" width="7.85546875" style="1" customWidth="1"/>
    <col min="11012" max="11012" width="22.28515625" style="1" customWidth="1"/>
    <col min="11013" max="11013" width="25" style="1" customWidth="1"/>
    <col min="11014" max="11014" width="6.28515625" style="1" customWidth="1"/>
    <col min="11015" max="11264" width="8.85546875" style="1"/>
    <col min="11265" max="11265" width="5.7109375" style="1" customWidth="1"/>
    <col min="11266" max="11266" width="43.85546875" style="1" customWidth="1"/>
    <col min="11267" max="11267" width="7.85546875" style="1" customWidth="1"/>
    <col min="11268" max="11268" width="22.28515625" style="1" customWidth="1"/>
    <col min="11269" max="11269" width="25" style="1" customWidth="1"/>
    <col min="11270" max="11270" width="6.28515625" style="1" customWidth="1"/>
    <col min="11271" max="11520" width="8.85546875" style="1"/>
    <col min="11521" max="11521" width="5.7109375" style="1" customWidth="1"/>
    <col min="11522" max="11522" width="43.85546875" style="1" customWidth="1"/>
    <col min="11523" max="11523" width="7.85546875" style="1" customWidth="1"/>
    <col min="11524" max="11524" width="22.28515625" style="1" customWidth="1"/>
    <col min="11525" max="11525" width="25" style="1" customWidth="1"/>
    <col min="11526" max="11526" width="6.28515625" style="1" customWidth="1"/>
    <col min="11527" max="11776" width="8.85546875" style="1"/>
    <col min="11777" max="11777" width="5.7109375" style="1" customWidth="1"/>
    <col min="11778" max="11778" width="43.85546875" style="1" customWidth="1"/>
    <col min="11779" max="11779" width="7.85546875" style="1" customWidth="1"/>
    <col min="11780" max="11780" width="22.28515625" style="1" customWidth="1"/>
    <col min="11781" max="11781" width="25" style="1" customWidth="1"/>
    <col min="11782" max="11782" width="6.28515625" style="1" customWidth="1"/>
    <col min="11783" max="12032" width="8.85546875" style="1"/>
    <col min="12033" max="12033" width="5.7109375" style="1" customWidth="1"/>
    <col min="12034" max="12034" width="43.85546875" style="1" customWidth="1"/>
    <col min="12035" max="12035" width="7.85546875" style="1" customWidth="1"/>
    <col min="12036" max="12036" width="22.28515625" style="1" customWidth="1"/>
    <col min="12037" max="12037" width="25" style="1" customWidth="1"/>
    <col min="12038" max="12038" width="6.28515625" style="1" customWidth="1"/>
    <col min="12039" max="12288" width="8.85546875" style="1"/>
    <col min="12289" max="12289" width="5.7109375" style="1" customWidth="1"/>
    <col min="12290" max="12290" width="43.85546875" style="1" customWidth="1"/>
    <col min="12291" max="12291" width="7.85546875" style="1" customWidth="1"/>
    <col min="12292" max="12292" width="22.28515625" style="1" customWidth="1"/>
    <col min="12293" max="12293" width="25" style="1" customWidth="1"/>
    <col min="12294" max="12294" width="6.28515625" style="1" customWidth="1"/>
    <col min="12295" max="12544" width="8.85546875" style="1"/>
    <col min="12545" max="12545" width="5.7109375" style="1" customWidth="1"/>
    <col min="12546" max="12546" width="43.85546875" style="1" customWidth="1"/>
    <col min="12547" max="12547" width="7.85546875" style="1" customWidth="1"/>
    <col min="12548" max="12548" width="22.28515625" style="1" customWidth="1"/>
    <col min="12549" max="12549" width="25" style="1" customWidth="1"/>
    <col min="12550" max="12550" width="6.28515625" style="1" customWidth="1"/>
    <col min="12551" max="12800" width="8.85546875" style="1"/>
    <col min="12801" max="12801" width="5.7109375" style="1" customWidth="1"/>
    <col min="12802" max="12802" width="43.85546875" style="1" customWidth="1"/>
    <col min="12803" max="12803" width="7.85546875" style="1" customWidth="1"/>
    <col min="12804" max="12804" width="22.28515625" style="1" customWidth="1"/>
    <col min="12805" max="12805" width="25" style="1" customWidth="1"/>
    <col min="12806" max="12806" width="6.28515625" style="1" customWidth="1"/>
    <col min="12807" max="13056" width="8.85546875" style="1"/>
    <col min="13057" max="13057" width="5.7109375" style="1" customWidth="1"/>
    <col min="13058" max="13058" width="43.85546875" style="1" customWidth="1"/>
    <col min="13059" max="13059" width="7.85546875" style="1" customWidth="1"/>
    <col min="13060" max="13060" width="22.28515625" style="1" customWidth="1"/>
    <col min="13061" max="13061" width="25" style="1" customWidth="1"/>
    <col min="13062" max="13062" width="6.28515625" style="1" customWidth="1"/>
    <col min="13063" max="13312" width="8.85546875" style="1"/>
    <col min="13313" max="13313" width="5.7109375" style="1" customWidth="1"/>
    <col min="13314" max="13314" width="43.85546875" style="1" customWidth="1"/>
    <col min="13315" max="13315" width="7.85546875" style="1" customWidth="1"/>
    <col min="13316" max="13316" width="22.28515625" style="1" customWidth="1"/>
    <col min="13317" max="13317" width="25" style="1" customWidth="1"/>
    <col min="13318" max="13318" width="6.28515625" style="1" customWidth="1"/>
    <col min="13319" max="13568" width="8.85546875" style="1"/>
    <col min="13569" max="13569" width="5.7109375" style="1" customWidth="1"/>
    <col min="13570" max="13570" width="43.85546875" style="1" customWidth="1"/>
    <col min="13571" max="13571" width="7.85546875" style="1" customWidth="1"/>
    <col min="13572" max="13572" width="22.28515625" style="1" customWidth="1"/>
    <col min="13573" max="13573" width="25" style="1" customWidth="1"/>
    <col min="13574" max="13574" width="6.28515625" style="1" customWidth="1"/>
    <col min="13575" max="13824" width="8.85546875" style="1"/>
    <col min="13825" max="13825" width="5.7109375" style="1" customWidth="1"/>
    <col min="13826" max="13826" width="43.85546875" style="1" customWidth="1"/>
    <col min="13827" max="13827" width="7.85546875" style="1" customWidth="1"/>
    <col min="13828" max="13828" width="22.28515625" style="1" customWidth="1"/>
    <col min="13829" max="13829" width="25" style="1" customWidth="1"/>
    <col min="13830" max="13830" width="6.28515625" style="1" customWidth="1"/>
    <col min="13831" max="14080" width="8.85546875" style="1"/>
    <col min="14081" max="14081" width="5.7109375" style="1" customWidth="1"/>
    <col min="14082" max="14082" width="43.85546875" style="1" customWidth="1"/>
    <col min="14083" max="14083" width="7.85546875" style="1" customWidth="1"/>
    <col min="14084" max="14084" width="22.28515625" style="1" customWidth="1"/>
    <col min="14085" max="14085" width="25" style="1" customWidth="1"/>
    <col min="14086" max="14086" width="6.28515625" style="1" customWidth="1"/>
    <col min="14087" max="14336" width="8.85546875" style="1"/>
    <col min="14337" max="14337" width="5.7109375" style="1" customWidth="1"/>
    <col min="14338" max="14338" width="43.85546875" style="1" customWidth="1"/>
    <col min="14339" max="14339" width="7.85546875" style="1" customWidth="1"/>
    <col min="14340" max="14340" width="22.28515625" style="1" customWidth="1"/>
    <col min="14341" max="14341" width="25" style="1" customWidth="1"/>
    <col min="14342" max="14342" width="6.28515625" style="1" customWidth="1"/>
    <col min="14343" max="14592" width="8.85546875" style="1"/>
    <col min="14593" max="14593" width="5.7109375" style="1" customWidth="1"/>
    <col min="14594" max="14594" width="43.85546875" style="1" customWidth="1"/>
    <col min="14595" max="14595" width="7.85546875" style="1" customWidth="1"/>
    <col min="14596" max="14596" width="22.28515625" style="1" customWidth="1"/>
    <col min="14597" max="14597" width="25" style="1" customWidth="1"/>
    <col min="14598" max="14598" width="6.28515625" style="1" customWidth="1"/>
    <col min="14599" max="14848" width="8.85546875" style="1"/>
    <col min="14849" max="14849" width="5.7109375" style="1" customWidth="1"/>
    <col min="14850" max="14850" width="43.85546875" style="1" customWidth="1"/>
    <col min="14851" max="14851" width="7.85546875" style="1" customWidth="1"/>
    <col min="14852" max="14852" width="22.28515625" style="1" customWidth="1"/>
    <col min="14853" max="14853" width="25" style="1" customWidth="1"/>
    <col min="14854" max="14854" width="6.28515625" style="1" customWidth="1"/>
    <col min="14855" max="15104" width="8.85546875" style="1"/>
    <col min="15105" max="15105" width="5.7109375" style="1" customWidth="1"/>
    <col min="15106" max="15106" width="43.85546875" style="1" customWidth="1"/>
    <col min="15107" max="15107" width="7.85546875" style="1" customWidth="1"/>
    <col min="15108" max="15108" width="22.28515625" style="1" customWidth="1"/>
    <col min="15109" max="15109" width="25" style="1" customWidth="1"/>
    <col min="15110" max="15110" width="6.28515625" style="1" customWidth="1"/>
    <col min="15111" max="15360" width="8.85546875" style="1"/>
    <col min="15361" max="15361" width="5.7109375" style="1" customWidth="1"/>
    <col min="15362" max="15362" width="43.85546875" style="1" customWidth="1"/>
    <col min="15363" max="15363" width="7.85546875" style="1" customWidth="1"/>
    <col min="15364" max="15364" width="22.28515625" style="1" customWidth="1"/>
    <col min="15365" max="15365" width="25" style="1" customWidth="1"/>
    <col min="15366" max="15366" width="6.28515625" style="1" customWidth="1"/>
    <col min="15367" max="15616" width="8.85546875" style="1"/>
    <col min="15617" max="15617" width="5.7109375" style="1" customWidth="1"/>
    <col min="15618" max="15618" width="43.85546875" style="1" customWidth="1"/>
    <col min="15619" max="15619" width="7.85546875" style="1" customWidth="1"/>
    <col min="15620" max="15620" width="22.28515625" style="1" customWidth="1"/>
    <col min="15621" max="15621" width="25" style="1" customWidth="1"/>
    <col min="15622" max="15622" width="6.28515625" style="1" customWidth="1"/>
    <col min="15623" max="15872" width="8.85546875" style="1"/>
    <col min="15873" max="15873" width="5.7109375" style="1" customWidth="1"/>
    <col min="15874" max="15874" width="43.85546875" style="1" customWidth="1"/>
    <col min="15875" max="15875" width="7.85546875" style="1" customWidth="1"/>
    <col min="15876" max="15876" width="22.28515625" style="1" customWidth="1"/>
    <col min="15877" max="15877" width="25" style="1" customWidth="1"/>
    <col min="15878" max="15878" width="6.28515625" style="1" customWidth="1"/>
    <col min="15879" max="16128" width="8.85546875" style="1"/>
    <col min="16129" max="16129" width="5.7109375" style="1" customWidth="1"/>
    <col min="16130" max="16130" width="43.85546875" style="1" customWidth="1"/>
    <col min="16131" max="16131" width="7.85546875" style="1" customWidth="1"/>
    <col min="16132" max="16132" width="22.28515625" style="1" customWidth="1"/>
    <col min="16133" max="16133" width="25" style="1" customWidth="1"/>
    <col min="16134" max="16134" width="6.28515625" style="1" customWidth="1"/>
    <col min="16135" max="16384" width="8.85546875" style="1"/>
  </cols>
  <sheetData>
    <row r="1" spans="1:6" ht="63.95" customHeight="1" x14ac:dyDescent="0.25">
      <c r="A1" s="77" t="s">
        <v>21</v>
      </c>
      <c r="B1" s="78"/>
      <c r="C1" s="78"/>
      <c r="D1" s="78"/>
      <c r="E1" s="78"/>
      <c r="F1" s="78"/>
    </row>
    <row r="2" spans="1:6" ht="33" customHeight="1" thickBot="1" x14ac:dyDescent="0.3">
      <c r="A2" s="79" t="s">
        <v>22</v>
      </c>
      <c r="B2" s="80"/>
      <c r="C2" s="80"/>
      <c r="D2" s="80"/>
      <c r="E2" s="80"/>
      <c r="F2" s="80"/>
    </row>
    <row r="3" spans="1:6" x14ac:dyDescent="0.25">
      <c r="D3" s="2" t="s">
        <v>0</v>
      </c>
      <c r="E3" s="2" t="s">
        <v>1</v>
      </c>
    </row>
    <row r="4" spans="1:6" x14ac:dyDescent="0.25">
      <c r="A4" s="2" t="s">
        <v>2</v>
      </c>
      <c r="B4" s="1" t="s">
        <v>3</v>
      </c>
      <c r="D4" s="3">
        <f>INT!E115</f>
        <v>0</v>
      </c>
      <c r="E4" s="3">
        <f>INT!G115</f>
        <v>0</v>
      </c>
    </row>
    <row r="5" spans="1:6" x14ac:dyDescent="0.25">
      <c r="A5" s="2" t="s">
        <v>4</v>
      </c>
      <c r="B5" s="1" t="s">
        <v>12</v>
      </c>
      <c r="D5" s="3">
        <f>SKRINE!E99</f>
        <v>0</v>
      </c>
      <c r="E5" s="3">
        <f>SKRINE!G99</f>
        <v>0</v>
      </c>
    </row>
    <row r="6" spans="1:6" x14ac:dyDescent="0.25">
      <c r="A6" s="2" t="s">
        <v>6</v>
      </c>
      <c r="B6" s="1" t="s">
        <v>13</v>
      </c>
      <c r="D6" s="3">
        <f>ZDRAVO!E39</f>
        <v>0</v>
      </c>
      <c r="E6" s="3">
        <f>ZDRAVO!G39</f>
        <v>0</v>
      </c>
    </row>
    <row r="7" spans="1:6" x14ac:dyDescent="0.25">
      <c r="A7" s="2" t="s">
        <v>7</v>
      </c>
      <c r="B7" s="1" t="s">
        <v>5</v>
      </c>
      <c r="D7" s="3">
        <f>ORSYS!E17</f>
        <v>0</v>
      </c>
      <c r="E7" s="3">
        <f>ORSYS!G17</f>
        <v>0</v>
      </c>
    </row>
    <row r="8" spans="1:6" x14ac:dyDescent="0.25">
      <c r="D8" s="3"/>
      <c r="E8" s="3"/>
    </row>
    <row r="9" spans="1:6" x14ac:dyDescent="0.25">
      <c r="B9" s="4" t="s">
        <v>8</v>
      </c>
      <c r="D9" s="5">
        <f>SUM(D4:D7)</f>
        <v>0</v>
      </c>
      <c r="E9" s="5">
        <f>SUM(E4:E7)</f>
        <v>0</v>
      </c>
    </row>
    <row r="11" spans="1:6" x14ac:dyDescent="0.25">
      <c r="A11" s="81" t="s">
        <v>9</v>
      </c>
      <c r="B11" s="81"/>
      <c r="C11" s="81"/>
      <c r="D11" s="81"/>
      <c r="E11" s="81"/>
    </row>
    <row r="12" spans="1:6" x14ac:dyDescent="0.25">
      <c r="A12" s="81"/>
      <c r="B12" s="81"/>
      <c r="C12" s="81"/>
      <c r="D12" s="81"/>
      <c r="E12" s="81"/>
    </row>
    <row r="13" spans="1:6" x14ac:dyDescent="0.25">
      <c r="A13" s="81"/>
      <c r="B13" s="81"/>
      <c r="C13" s="81"/>
      <c r="D13" s="81"/>
      <c r="E13" s="81"/>
    </row>
    <row r="14" spans="1:6" x14ac:dyDescent="0.25">
      <c r="A14" s="81"/>
      <c r="B14" s="81"/>
      <c r="C14" s="81"/>
      <c r="D14" s="81"/>
      <c r="E14" s="81"/>
    </row>
    <row r="15" spans="1:6" x14ac:dyDescent="0.25">
      <c r="A15" s="81"/>
      <c r="B15" s="81"/>
      <c r="C15" s="81"/>
      <c r="D15" s="81"/>
      <c r="E15" s="81"/>
    </row>
    <row r="16" spans="1:6" x14ac:dyDescent="0.25">
      <c r="A16" s="81"/>
      <c r="B16" s="81"/>
      <c r="C16" s="81"/>
      <c r="D16" s="81"/>
      <c r="E16" s="81"/>
    </row>
    <row r="17" spans="1:6" ht="98.25" customHeight="1" x14ac:dyDescent="0.25">
      <c r="A17" s="81"/>
      <c r="B17" s="81"/>
      <c r="C17" s="81"/>
      <c r="D17" s="81"/>
      <c r="E17" s="81"/>
    </row>
    <row r="18" spans="1:6" ht="120.75" customHeight="1" thickBot="1" x14ac:dyDescent="0.3">
      <c r="A18" s="81"/>
      <c r="B18" s="81"/>
      <c r="C18" s="81"/>
      <c r="D18" s="81"/>
      <c r="E18" s="81"/>
    </row>
    <row r="19" spans="1:6" x14ac:dyDescent="0.25">
      <c r="A19" s="6" t="s">
        <v>10</v>
      </c>
      <c r="B19" s="7"/>
      <c r="C19" s="8"/>
      <c r="D19" s="9"/>
      <c r="E19" s="10"/>
      <c r="F19" s="11"/>
    </row>
    <row r="20" spans="1:6" x14ac:dyDescent="0.25">
      <c r="A20" s="12"/>
      <c r="B20" s="13"/>
      <c r="C20" s="14"/>
      <c r="D20" s="15"/>
      <c r="E20" s="15"/>
      <c r="F20" s="16"/>
    </row>
    <row r="21" spans="1:6" x14ac:dyDescent="0.25">
      <c r="A21" s="17"/>
      <c r="B21" s="14"/>
      <c r="C21" s="14"/>
      <c r="D21" s="15"/>
      <c r="E21" s="15"/>
      <c r="F21" s="16"/>
    </row>
    <row r="22" spans="1:6" x14ac:dyDescent="0.25">
      <c r="A22" s="17"/>
      <c r="B22" s="14"/>
      <c r="C22" s="14"/>
      <c r="D22" s="15"/>
      <c r="E22" s="15"/>
      <c r="F22" s="16"/>
    </row>
    <row r="23" spans="1:6" x14ac:dyDescent="0.25">
      <c r="A23" s="17"/>
      <c r="B23" s="14"/>
      <c r="C23" s="14"/>
      <c r="D23" s="15"/>
      <c r="E23" s="15"/>
      <c r="F23" s="16"/>
    </row>
    <row r="24" spans="1:6" x14ac:dyDescent="0.25">
      <c r="A24" s="17"/>
      <c r="B24" s="14"/>
      <c r="C24" s="14"/>
      <c r="D24" s="15"/>
      <c r="E24" s="15"/>
      <c r="F24" s="16"/>
    </row>
    <row r="25" spans="1:6" x14ac:dyDescent="0.25">
      <c r="A25" s="17"/>
      <c r="B25" s="14"/>
      <c r="C25" s="14"/>
      <c r="D25" s="15"/>
      <c r="E25" s="15"/>
      <c r="F25" s="16"/>
    </row>
    <row r="26" spans="1:6" x14ac:dyDescent="0.25">
      <c r="A26" s="18"/>
      <c r="B26" s="13"/>
      <c r="C26" s="13"/>
      <c r="D26" s="19"/>
      <c r="E26" s="19"/>
      <c r="F26" s="16"/>
    </row>
    <row r="27" spans="1:6" x14ac:dyDescent="0.25">
      <c r="A27" s="18"/>
      <c r="B27" s="13"/>
      <c r="C27" s="13"/>
      <c r="D27" s="19"/>
      <c r="E27" s="19"/>
      <c r="F27" s="16"/>
    </row>
    <row r="28" spans="1:6" ht="15.75" thickBot="1" x14ac:dyDescent="0.3">
      <c r="A28" s="20"/>
      <c r="B28" s="21"/>
      <c r="C28" s="21"/>
      <c r="D28" s="22"/>
      <c r="E28" s="22"/>
      <c r="F28" s="23"/>
    </row>
  </sheetData>
  <mergeCells count="3">
    <mergeCell ref="A1:F1"/>
    <mergeCell ref="A2:F2"/>
    <mergeCell ref="A11:E18"/>
  </mergeCells>
  <pageMargins left="0.70000000000000007" right="0.70000000000000007" top="0.75000000000000011" bottom="0.75000000000000011" header="0.30000000000000004" footer="0.3000000000000000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1"/>
  <sheetViews>
    <sheetView workbookViewId="0">
      <pane ySplit="2" topLeftCell="A3" activePane="bottomLeft" state="frozen"/>
      <selection pane="bottomLeft" activeCell="I8" sqref="I8"/>
    </sheetView>
  </sheetViews>
  <sheetFormatPr defaultColWidth="8.85546875" defaultRowHeight="15" x14ac:dyDescent="0.25"/>
  <cols>
    <col min="1" max="1" width="8.85546875" style="24"/>
    <col min="2" max="2" width="43.28515625" style="24" bestFit="1" customWidth="1"/>
    <col min="3" max="3" width="8.85546875" style="24"/>
    <col min="4" max="4" width="13.28515625" style="25" customWidth="1"/>
    <col min="5" max="5" width="12.28515625" style="25" customWidth="1"/>
    <col min="6" max="6" width="11.5703125" style="25" customWidth="1"/>
    <col min="7" max="7" width="15.5703125" style="24" customWidth="1"/>
    <col min="8" max="10" width="8.85546875" style="24"/>
    <col min="11" max="11" width="12.28515625" style="24" bestFit="1" customWidth="1"/>
    <col min="12" max="16384" width="8.85546875" style="24"/>
  </cols>
  <sheetData>
    <row r="1" spans="1:11" s="37" customFormat="1" ht="23.25" customHeight="1" thickTop="1" thickBot="1" x14ac:dyDescent="0.3">
      <c r="A1" s="82" t="s">
        <v>3</v>
      </c>
      <c r="B1" s="83"/>
      <c r="C1" s="83"/>
      <c r="D1" s="83"/>
      <c r="E1" s="83"/>
      <c r="F1" s="83"/>
      <c r="G1" s="84"/>
    </row>
    <row r="2" spans="1:11" ht="30.75" thickBot="1" x14ac:dyDescent="0.3">
      <c r="A2" s="38" t="s">
        <v>14</v>
      </c>
      <c r="B2" s="39" t="s">
        <v>15</v>
      </c>
      <c r="C2" s="39" t="s">
        <v>16</v>
      </c>
      <c r="D2" s="40" t="s">
        <v>17</v>
      </c>
      <c r="E2" s="40" t="s">
        <v>18</v>
      </c>
      <c r="F2" s="40" t="s">
        <v>19</v>
      </c>
      <c r="G2" s="41" t="s">
        <v>20</v>
      </c>
    </row>
    <row r="3" spans="1:11" s="25" customFormat="1" ht="15.75" thickBot="1" x14ac:dyDescent="0.3">
      <c r="A3" s="42" t="str">
        <f>'[1]333506-Výkaz nábytku'!A4</f>
        <v>I.01</v>
      </c>
      <c r="B3" s="44" t="str">
        <f>'[1]333506-Výkaz nábytku'!B4</f>
        <v>Nástěnka: 1800 x 1200mm</v>
      </c>
      <c r="C3" s="86" t="s">
        <v>27</v>
      </c>
      <c r="D3" s="88">
        <v>0</v>
      </c>
      <c r="E3" s="45">
        <f>C3*D3</f>
        <v>0</v>
      </c>
      <c r="F3" s="45">
        <f>D3*1.21</f>
        <v>0</v>
      </c>
      <c r="G3" s="46">
        <f>E3*1.21</f>
        <v>0</v>
      </c>
      <c r="H3" s="24"/>
      <c r="I3" s="24"/>
      <c r="J3" s="24"/>
      <c r="K3" s="24"/>
    </row>
    <row r="4" spans="1:11" s="25" customFormat="1" ht="15.75" thickBot="1" x14ac:dyDescent="0.3">
      <c r="A4" s="42" t="str">
        <f>'[1]333506-Výkaz nábytku'!A5</f>
        <v>I.02</v>
      </c>
      <c r="B4" s="44" t="str">
        <f>'[1]333506-Výkaz nábytku'!B5</f>
        <v>Háček: dvojitý</v>
      </c>
      <c r="C4" s="86" t="s">
        <v>37</v>
      </c>
      <c r="D4" s="88">
        <v>0</v>
      </c>
      <c r="E4" s="45">
        <f t="shared" ref="E4:E67" si="0">C4*D4</f>
        <v>0</v>
      </c>
      <c r="F4" s="45">
        <f t="shared" ref="F4:F67" si="1">D4*1.21</f>
        <v>0</v>
      </c>
      <c r="G4" s="46">
        <f t="shared" ref="G4:G67" si="2">E4*1.21</f>
        <v>0</v>
      </c>
      <c r="H4" s="24"/>
      <c r="I4" s="24"/>
      <c r="J4" s="24"/>
      <c r="K4" s="24"/>
    </row>
    <row r="5" spans="1:11" s="25" customFormat="1" ht="15.75" thickBot="1" x14ac:dyDescent="0.3">
      <c r="A5" s="42" t="str">
        <f>'[1]333506-Výkaz nábytku'!A6</f>
        <v>I.03</v>
      </c>
      <c r="B5" s="44" t="str">
        <f>'[1]333506-Výkaz nábytku'!B6</f>
        <v>Kadeřnické: křeslo</v>
      </c>
      <c r="C5" s="86" t="s">
        <v>26</v>
      </c>
      <c r="D5" s="88">
        <v>0</v>
      </c>
      <c r="E5" s="45">
        <f t="shared" si="0"/>
        <v>0</v>
      </c>
      <c r="F5" s="45">
        <f t="shared" si="1"/>
        <v>0</v>
      </c>
      <c r="G5" s="46">
        <f t="shared" si="2"/>
        <v>0</v>
      </c>
      <c r="H5" s="24"/>
      <c r="I5" s="24"/>
      <c r="J5" s="24"/>
      <c r="K5" s="24"/>
    </row>
    <row r="6" spans="1:11" s="25" customFormat="1" ht="15.75" thickBot="1" x14ac:dyDescent="0.3">
      <c r="A6" s="42" t="str">
        <f>'[1]333506-Výkaz nábytku'!A7</f>
        <v>I.04</v>
      </c>
      <c r="B6" s="44" t="str">
        <f>'[1]333506-Výkaz nábytku'!B7</f>
        <v>Kadeřnický: vozík</v>
      </c>
      <c r="C6" s="86" t="s">
        <v>26</v>
      </c>
      <c r="D6" s="88">
        <v>0</v>
      </c>
      <c r="E6" s="45">
        <f t="shared" si="0"/>
        <v>0</v>
      </c>
      <c r="F6" s="45">
        <f t="shared" si="1"/>
        <v>0</v>
      </c>
      <c r="G6" s="46">
        <f t="shared" si="2"/>
        <v>0</v>
      </c>
      <c r="H6" s="24"/>
      <c r="I6" s="24"/>
      <c r="J6" s="24"/>
      <c r="K6" s="24"/>
    </row>
    <row r="7" spans="1:11" s="25" customFormat="1" ht="15.75" thickBot="1" x14ac:dyDescent="0.3">
      <c r="A7" s="42" t="str">
        <f>'[1]333506-Výkaz nábytku'!A8</f>
        <v>I.05</v>
      </c>
      <c r="B7" s="44" t="str">
        <f>'[1]333506-Výkaz nábytku'!B8</f>
        <v>Kartotéka: Kartotéka</v>
      </c>
      <c r="C7" s="86" t="s">
        <v>32</v>
      </c>
      <c r="D7" s="88">
        <v>0</v>
      </c>
      <c r="E7" s="45">
        <f t="shared" si="0"/>
        <v>0</v>
      </c>
      <c r="F7" s="45">
        <f t="shared" si="1"/>
        <v>0</v>
      </c>
      <c r="G7" s="46">
        <f t="shared" si="2"/>
        <v>0</v>
      </c>
      <c r="H7" s="24"/>
      <c r="I7" s="24"/>
      <c r="J7" s="24"/>
      <c r="K7" s="24"/>
    </row>
    <row r="8" spans="1:11" s="25" customFormat="1" ht="15.75" thickBot="1" x14ac:dyDescent="0.3">
      <c r="A8" s="42" t="str">
        <f>'[1]333506-Výkaz nábytku'!A9</f>
        <v>I.06</v>
      </c>
      <c r="B8" s="44" t="str">
        <f>'[1]333506-Výkaz nábytku'!B9</f>
        <v>Koš do pokoje: Chrom</v>
      </c>
      <c r="C8" s="86" t="s">
        <v>38</v>
      </c>
      <c r="D8" s="88">
        <v>0</v>
      </c>
      <c r="E8" s="45">
        <f t="shared" si="0"/>
        <v>0</v>
      </c>
      <c r="F8" s="45">
        <f t="shared" si="1"/>
        <v>0</v>
      </c>
      <c r="G8" s="46">
        <f t="shared" si="2"/>
        <v>0</v>
      </c>
      <c r="H8" s="24"/>
      <c r="I8" s="24"/>
      <c r="J8" s="24"/>
      <c r="K8" s="24"/>
    </row>
    <row r="9" spans="1:11" s="25" customFormat="1" ht="15.75" thickBot="1" x14ac:dyDescent="0.3">
      <c r="A9" s="42" t="str">
        <f>'[1]333506-Výkaz nábytku'!A10</f>
        <v>I.07</v>
      </c>
      <c r="B9" s="44" t="str">
        <f>'[1]333506-Výkaz nábytku'!B10</f>
        <v>Koš kancelářský: Chrom</v>
      </c>
      <c r="C9" s="86" t="s">
        <v>24</v>
      </c>
      <c r="D9" s="88">
        <v>0</v>
      </c>
      <c r="E9" s="45">
        <f t="shared" si="0"/>
        <v>0</v>
      </c>
      <c r="F9" s="45">
        <f t="shared" si="1"/>
        <v>0</v>
      </c>
      <c r="G9" s="46">
        <f t="shared" si="2"/>
        <v>0</v>
      </c>
      <c r="H9" s="24"/>
      <c r="I9" s="24"/>
      <c r="J9" s="24"/>
      <c r="K9" s="24"/>
    </row>
    <row r="10" spans="1:11" s="25" customFormat="1" ht="15.75" thickBot="1" x14ac:dyDescent="0.3">
      <c r="A10" s="42" t="str">
        <f>'[1]333506-Výkaz nábytku'!A11</f>
        <v>I.08</v>
      </c>
      <c r="B10" s="44" t="str">
        <f>'[1]333506-Výkaz nábytku'!B11</f>
        <v>Koš na prádlo: 410 x 330mm</v>
      </c>
      <c r="C10" s="86" t="s">
        <v>35</v>
      </c>
      <c r="D10" s="88">
        <v>0</v>
      </c>
      <c r="E10" s="45">
        <f t="shared" si="0"/>
        <v>0</v>
      </c>
      <c r="F10" s="45">
        <f t="shared" si="1"/>
        <v>0</v>
      </c>
      <c r="G10" s="46">
        <f t="shared" si="2"/>
        <v>0</v>
      </c>
      <c r="H10" s="24"/>
      <c r="I10" s="24"/>
      <c r="J10" s="24"/>
      <c r="K10" s="24"/>
    </row>
    <row r="11" spans="1:11" s="25" customFormat="1" ht="15.75" thickBot="1" x14ac:dyDescent="0.3">
      <c r="A11" s="42" t="str">
        <f>'[1]333506-Výkaz nábytku'!A12</f>
        <v>I.09</v>
      </c>
      <c r="B11" s="44" t="str">
        <f>'[1]333506-Výkaz nábytku'!B12</f>
        <v>Křeslo pro seniory: ostatní</v>
      </c>
      <c r="C11" s="86" t="s">
        <v>39</v>
      </c>
      <c r="D11" s="88">
        <v>0</v>
      </c>
      <c r="E11" s="45">
        <f t="shared" si="0"/>
        <v>0</v>
      </c>
      <c r="F11" s="45">
        <f t="shared" si="1"/>
        <v>0</v>
      </c>
      <c r="G11" s="46">
        <f t="shared" si="2"/>
        <v>0</v>
      </c>
      <c r="H11" s="24"/>
      <c r="I11" s="24"/>
      <c r="J11" s="24"/>
      <c r="K11" s="24"/>
    </row>
    <row r="12" spans="1:11" s="25" customFormat="1" ht="15.75" thickBot="1" x14ac:dyDescent="0.3">
      <c r="A12" s="42" t="str">
        <f>'[1]333506-Výkaz nábytku'!A13</f>
        <v>I.10</v>
      </c>
      <c r="B12" s="44" t="str">
        <f>'[1]333506-Výkaz nábytku'!B13</f>
        <v>Křeslo pro seniory: pokoj A</v>
      </c>
      <c r="C12" s="86" t="s">
        <v>32</v>
      </c>
      <c r="D12" s="88">
        <v>0</v>
      </c>
      <c r="E12" s="45">
        <f t="shared" si="0"/>
        <v>0</v>
      </c>
      <c r="F12" s="45">
        <f t="shared" si="1"/>
        <v>0</v>
      </c>
      <c r="G12" s="46">
        <f t="shared" si="2"/>
        <v>0</v>
      </c>
      <c r="H12" s="24"/>
      <c r="I12" s="24"/>
      <c r="J12" s="24"/>
      <c r="K12" s="24"/>
    </row>
    <row r="13" spans="1:11" s="25" customFormat="1" ht="15.75" thickBot="1" x14ac:dyDescent="0.3">
      <c r="A13" s="42" t="str">
        <f>'[1]333506-Výkaz nábytku'!A14</f>
        <v>I.11</v>
      </c>
      <c r="B13" s="44" t="str">
        <f>'[1]333506-Výkaz nábytku'!B14</f>
        <v>Křeslo pro seniory: pokoj B</v>
      </c>
      <c r="C13" s="86" t="s">
        <v>40</v>
      </c>
      <c r="D13" s="88">
        <v>0</v>
      </c>
      <c r="E13" s="45">
        <f t="shared" si="0"/>
        <v>0</v>
      </c>
      <c r="F13" s="45">
        <f t="shared" si="1"/>
        <v>0</v>
      </c>
      <c r="G13" s="46">
        <f t="shared" si="2"/>
        <v>0</v>
      </c>
      <c r="H13" s="24"/>
      <c r="I13" s="24"/>
      <c r="J13" s="24"/>
      <c r="K13" s="24"/>
    </row>
    <row r="14" spans="1:11" s="25" customFormat="1" ht="15.75" thickBot="1" x14ac:dyDescent="0.3">
      <c r="A14" s="42" t="str">
        <f>'[1]333506-Výkaz nábytku'!A15</f>
        <v>I.12</v>
      </c>
      <c r="B14" s="44" t="str">
        <f>'[1]333506-Výkaz nábytku'!B15</f>
        <v>Křeslo pro seniory: pokoj C</v>
      </c>
      <c r="C14" s="86" t="s">
        <v>41</v>
      </c>
      <c r="D14" s="88">
        <v>0</v>
      </c>
      <c r="E14" s="45">
        <f t="shared" si="0"/>
        <v>0</v>
      </c>
      <c r="F14" s="45">
        <f t="shared" si="1"/>
        <v>0</v>
      </c>
      <c r="G14" s="46">
        <f t="shared" si="2"/>
        <v>0</v>
      </c>
      <c r="H14" s="24"/>
      <c r="I14" s="24"/>
      <c r="J14" s="24"/>
      <c r="K14" s="24"/>
    </row>
    <row r="15" spans="1:11" s="25" customFormat="1" ht="15.75" thickBot="1" x14ac:dyDescent="0.3">
      <c r="A15" s="42" t="str">
        <f>'[1]333506-Výkaz nábytku'!A16</f>
        <v>I.13</v>
      </c>
      <c r="B15" s="44" t="str">
        <f>'[1]333506-Výkaz nábytku'!B16</f>
        <v>Křeslo kancelář: manažerské</v>
      </c>
      <c r="C15" s="86" t="s">
        <v>28</v>
      </c>
      <c r="D15" s="88">
        <v>0</v>
      </c>
      <c r="E15" s="45">
        <f t="shared" si="0"/>
        <v>0</v>
      </c>
      <c r="F15" s="45">
        <f t="shared" si="1"/>
        <v>0</v>
      </c>
      <c r="G15" s="46">
        <f t="shared" si="2"/>
        <v>0</v>
      </c>
      <c r="H15" s="24"/>
      <c r="I15" s="24"/>
      <c r="J15" s="24"/>
      <c r="K15" s="24"/>
    </row>
    <row r="16" spans="1:11" s="25" customFormat="1" ht="15.75" thickBot="1" x14ac:dyDescent="0.3">
      <c r="A16" s="42" t="str">
        <f>'[1]333506-Výkaz nábytku'!A17</f>
        <v>I.14</v>
      </c>
      <c r="B16" s="44" t="str">
        <f>'[1]333506-Výkaz nábytku'!B17</f>
        <v>Židle jídelní: stohovací</v>
      </c>
      <c r="C16" s="86" t="s">
        <v>42</v>
      </c>
      <c r="D16" s="88">
        <v>0</v>
      </c>
      <c r="E16" s="45">
        <f t="shared" si="0"/>
        <v>0</v>
      </c>
      <c r="F16" s="45">
        <f t="shared" si="1"/>
        <v>0</v>
      </c>
      <c r="G16" s="46">
        <f t="shared" si="2"/>
        <v>0</v>
      </c>
      <c r="H16" s="24"/>
      <c r="I16" s="24"/>
      <c r="J16" s="24"/>
      <c r="K16" s="24"/>
    </row>
    <row r="17" spans="1:11" s="25" customFormat="1" ht="15.75" thickBot="1" x14ac:dyDescent="0.3">
      <c r="A17" s="42" t="str">
        <f>'[1]333506-Výkaz nábytku'!A18</f>
        <v>I.15</v>
      </c>
      <c r="B17" s="44" t="str">
        <f>'[1]333506-Výkaz nábytku'!B18</f>
        <v>Křeslo: ředitelna</v>
      </c>
      <c r="C17" s="86" t="s">
        <v>31</v>
      </c>
      <c r="D17" s="88">
        <v>0</v>
      </c>
      <c r="E17" s="45">
        <f t="shared" si="0"/>
        <v>0</v>
      </c>
      <c r="F17" s="45">
        <f t="shared" si="1"/>
        <v>0</v>
      </c>
      <c r="G17" s="46">
        <f t="shared" si="2"/>
        <v>0</v>
      </c>
      <c r="H17" s="24"/>
      <c r="I17" s="24"/>
      <c r="J17" s="24"/>
      <c r="K17" s="24"/>
    </row>
    <row r="18" spans="1:11" s="25" customFormat="1" ht="15.75" thickBot="1" x14ac:dyDescent="0.3">
      <c r="A18" s="42" t="str">
        <f>'[1]333506-Výkaz nábytku'!A19</f>
        <v>I.16</v>
      </c>
      <c r="B18" s="44" t="str">
        <f>'[1]333506-Výkaz nábytku'!B19</f>
        <v>Lavice, šatna: 1220 x 457 x 356mm</v>
      </c>
      <c r="C18" s="86" t="s">
        <v>31</v>
      </c>
      <c r="D18" s="88">
        <v>0</v>
      </c>
      <c r="E18" s="45">
        <f t="shared" si="0"/>
        <v>0</v>
      </c>
      <c r="F18" s="45">
        <f t="shared" si="1"/>
        <v>0</v>
      </c>
      <c r="G18" s="46">
        <f t="shared" si="2"/>
        <v>0</v>
      </c>
      <c r="H18" s="24"/>
      <c r="I18" s="24"/>
      <c r="J18" s="24"/>
      <c r="K18" s="24"/>
    </row>
    <row r="19" spans="1:11" s="25" customFormat="1" ht="15.75" thickBot="1" x14ac:dyDescent="0.3">
      <c r="A19" s="42" t="str">
        <f>'[1]333506-Výkaz nábytku'!A20</f>
        <v>I.17</v>
      </c>
      <c r="B19" s="44" t="str">
        <f>'[1]333506-Výkaz nábytku'!B20</f>
        <v>Lavice, šatna: 2000 x 457 x 457mm</v>
      </c>
      <c r="C19" s="86" t="s">
        <v>29</v>
      </c>
      <c r="D19" s="88">
        <v>0</v>
      </c>
      <c r="E19" s="45">
        <f t="shared" si="0"/>
        <v>0</v>
      </c>
      <c r="F19" s="45">
        <f t="shared" si="1"/>
        <v>0</v>
      </c>
      <c r="G19" s="46">
        <f t="shared" si="2"/>
        <v>0</v>
      </c>
      <c r="H19" s="24"/>
      <c r="I19" s="24"/>
      <c r="J19" s="24"/>
      <c r="K19" s="24"/>
    </row>
    <row r="20" spans="1:11" s="25" customFormat="1" ht="15.75" thickBot="1" x14ac:dyDescent="0.3">
      <c r="A20" s="42" t="str">
        <f>'[1]333506-Výkaz nábytku'!A21</f>
        <v>I.18</v>
      </c>
      <c r="B20" s="44" t="str">
        <f>'[1]333506-Výkaz nábytku'!B21</f>
        <v>Lavice, šatna: 3200 x 457 x 457mm</v>
      </c>
      <c r="C20" s="86" t="s">
        <v>26</v>
      </c>
      <c r="D20" s="88">
        <v>0</v>
      </c>
      <c r="E20" s="45">
        <f t="shared" si="0"/>
        <v>0</v>
      </c>
      <c r="F20" s="45">
        <f t="shared" si="1"/>
        <v>0</v>
      </c>
      <c r="G20" s="46">
        <f t="shared" si="2"/>
        <v>0</v>
      </c>
      <c r="H20" s="24"/>
      <c r="I20" s="24"/>
      <c r="J20" s="24"/>
      <c r="K20" s="24"/>
    </row>
    <row r="21" spans="1:11" s="25" customFormat="1" ht="15.75" thickBot="1" x14ac:dyDescent="0.3">
      <c r="A21" s="42" t="str">
        <f>'[1]333506-Výkaz nábytku'!A22</f>
        <v>I.19</v>
      </c>
      <c r="B21" s="44" t="str">
        <f>'[1]333506-Výkaz nábytku'!B22</f>
        <v>Lednice: na nutridrinky</v>
      </c>
      <c r="C21" s="86" t="s">
        <v>25</v>
      </c>
      <c r="D21" s="88">
        <v>0</v>
      </c>
      <c r="E21" s="45">
        <f t="shared" si="0"/>
        <v>0</v>
      </c>
      <c r="F21" s="45">
        <f t="shared" si="1"/>
        <v>0</v>
      </c>
      <c r="G21" s="46">
        <f t="shared" si="2"/>
        <v>0</v>
      </c>
      <c r="H21" s="24"/>
      <c r="I21" s="24"/>
      <c r="J21" s="24"/>
      <c r="K21" s="24"/>
    </row>
    <row r="22" spans="1:11" s="25" customFormat="1" ht="15.75" thickBot="1" x14ac:dyDescent="0.3">
      <c r="A22" s="42" t="str">
        <f>'[1]333506-Výkaz nábytku'!A23</f>
        <v>I.20</v>
      </c>
      <c r="B22" s="44" t="str">
        <f>'[1]333506-Výkaz nábytku'!B23</f>
        <v>Lednička: malá</v>
      </c>
      <c r="C22" s="86" t="s">
        <v>29</v>
      </c>
      <c r="D22" s="88">
        <v>0</v>
      </c>
      <c r="E22" s="45">
        <f t="shared" si="0"/>
        <v>0</v>
      </c>
      <c r="F22" s="45">
        <f t="shared" si="1"/>
        <v>0</v>
      </c>
      <c r="G22" s="46">
        <f t="shared" si="2"/>
        <v>0</v>
      </c>
      <c r="H22" s="24"/>
      <c r="I22" s="24"/>
      <c r="J22" s="24"/>
      <c r="K22" s="24"/>
    </row>
    <row r="23" spans="1:11" s="25" customFormat="1" ht="15.75" thickBot="1" x14ac:dyDescent="0.3">
      <c r="A23" s="42" t="str">
        <f>'[1]333506-Výkaz nábytku'!A24</f>
        <v>I.21</v>
      </c>
      <c r="B23" s="44" t="str">
        <f>'[1]333506-Výkaz nábytku'!B24</f>
        <v>Křeslo venkovní: kovové</v>
      </c>
      <c r="C23" s="86" t="s">
        <v>43</v>
      </c>
      <c r="D23" s="88">
        <v>0</v>
      </c>
      <c r="E23" s="45">
        <f t="shared" si="0"/>
        <v>0</v>
      </c>
      <c r="F23" s="45">
        <f t="shared" si="1"/>
        <v>0</v>
      </c>
      <c r="G23" s="46">
        <f t="shared" si="2"/>
        <v>0</v>
      </c>
      <c r="H23" s="24"/>
      <c r="I23" s="24"/>
      <c r="J23" s="24"/>
      <c r="K23" s="24"/>
    </row>
    <row r="24" spans="1:11" s="25" customFormat="1" ht="15.75" thickBot="1" x14ac:dyDescent="0.3">
      <c r="A24" s="42" t="str">
        <f>'[1]333506-Výkaz nábytku'!A25</f>
        <v>I.22</v>
      </c>
      <c r="B24" s="44" t="str">
        <f>'[1]333506-Výkaz nábytku'!B25</f>
        <v>Stůl pokoj: nástěnný 500 x 580mm A</v>
      </c>
      <c r="C24" s="86" t="s">
        <v>32</v>
      </c>
      <c r="D24" s="88">
        <v>0</v>
      </c>
      <c r="E24" s="45">
        <f t="shared" si="0"/>
        <v>0</v>
      </c>
      <c r="F24" s="45">
        <f t="shared" si="1"/>
        <v>0</v>
      </c>
      <c r="G24" s="46">
        <f t="shared" si="2"/>
        <v>0</v>
      </c>
      <c r="H24" s="24"/>
      <c r="I24" s="24"/>
      <c r="J24" s="24"/>
      <c r="K24" s="24"/>
    </row>
    <row r="25" spans="1:11" s="25" customFormat="1" ht="15.75" thickBot="1" x14ac:dyDescent="0.3">
      <c r="A25" s="42" t="str">
        <f>'[1]333506-Výkaz nábytku'!A26</f>
        <v>I.23</v>
      </c>
      <c r="B25" s="44" t="str">
        <f>'[1]333506-Výkaz nábytku'!B26</f>
        <v>Stůl pokoj: nástěnný 500 x 580mm B</v>
      </c>
      <c r="C25" s="86" t="s">
        <v>33</v>
      </c>
      <c r="D25" s="88">
        <v>0</v>
      </c>
      <c r="E25" s="45">
        <f t="shared" si="0"/>
        <v>0</v>
      </c>
      <c r="F25" s="45">
        <f t="shared" si="1"/>
        <v>0</v>
      </c>
      <c r="G25" s="46">
        <f t="shared" si="2"/>
        <v>0</v>
      </c>
      <c r="H25" s="24"/>
      <c r="I25" s="24"/>
      <c r="J25" s="24"/>
      <c r="K25" s="24"/>
    </row>
    <row r="26" spans="1:11" s="25" customFormat="1" ht="15.75" thickBot="1" x14ac:dyDescent="0.3">
      <c r="A26" s="42" t="str">
        <f>'[1]333506-Výkaz nábytku'!A27</f>
        <v>I.24</v>
      </c>
      <c r="B26" s="44" t="str">
        <f>'[1]333506-Výkaz nábytku'!B27</f>
        <v>Stůl pokoj: nástěnný 500 x 580mm C</v>
      </c>
      <c r="C26" s="86" t="s">
        <v>41</v>
      </c>
      <c r="D26" s="88">
        <v>0</v>
      </c>
      <c r="E26" s="45">
        <f t="shared" si="0"/>
        <v>0</v>
      </c>
      <c r="F26" s="45">
        <f t="shared" si="1"/>
        <v>0</v>
      </c>
      <c r="G26" s="46">
        <f t="shared" si="2"/>
        <v>0</v>
      </c>
      <c r="H26" s="24"/>
      <c r="I26" s="24"/>
      <c r="J26" s="24"/>
      <c r="K26" s="24"/>
    </row>
    <row r="27" spans="1:11" s="25" customFormat="1" ht="15.75" thickBot="1" x14ac:dyDescent="0.3">
      <c r="A27" s="42" t="str">
        <f>'[1]333506-Výkaz nábytku'!A28</f>
        <v>I.25</v>
      </c>
      <c r="B27" s="44" t="str">
        <f>'[1]333506-Výkaz nábytku'!B28</f>
        <v>Stůl pokoj: pojízdný 800 x 600mm A</v>
      </c>
      <c r="C27" s="86" t="s">
        <v>32</v>
      </c>
      <c r="D27" s="88">
        <v>0</v>
      </c>
      <c r="E27" s="45">
        <f t="shared" si="0"/>
        <v>0</v>
      </c>
      <c r="F27" s="45">
        <f t="shared" si="1"/>
        <v>0</v>
      </c>
      <c r="G27" s="46">
        <f t="shared" si="2"/>
        <v>0</v>
      </c>
      <c r="H27" s="24"/>
      <c r="I27" s="24"/>
      <c r="J27" s="24"/>
      <c r="K27" s="24"/>
    </row>
    <row r="28" spans="1:11" s="25" customFormat="1" ht="15.75" thickBot="1" x14ac:dyDescent="0.3">
      <c r="A28" s="42" t="str">
        <f>'[1]333506-Výkaz nábytku'!A29</f>
        <v>I.26</v>
      </c>
      <c r="B28" s="44" t="str">
        <f>'[1]333506-Výkaz nábytku'!B29</f>
        <v>Stůl pokoj: pojízdný 800 x 600mm B</v>
      </c>
      <c r="C28" s="86" t="s">
        <v>39</v>
      </c>
      <c r="D28" s="88">
        <v>0</v>
      </c>
      <c r="E28" s="45">
        <f t="shared" si="0"/>
        <v>0</v>
      </c>
      <c r="F28" s="45">
        <f t="shared" si="1"/>
        <v>0</v>
      </c>
      <c r="G28" s="46">
        <f t="shared" si="2"/>
        <v>0</v>
      </c>
      <c r="H28" s="24"/>
      <c r="I28" s="24"/>
      <c r="J28" s="24"/>
      <c r="K28" s="24"/>
    </row>
    <row r="29" spans="1:11" s="25" customFormat="1" ht="15.75" thickBot="1" x14ac:dyDescent="0.3">
      <c r="A29" s="42" t="str">
        <f>'[1]333506-Výkaz nábytku'!A30</f>
        <v>I.27</v>
      </c>
      <c r="B29" s="44" t="str">
        <f>'[1]333506-Výkaz nábytku'!B30</f>
        <v>Stůl pokoj: pojízdný 800 x 600mm C</v>
      </c>
      <c r="C29" s="86" t="s">
        <v>41</v>
      </c>
      <c r="D29" s="88">
        <v>0</v>
      </c>
      <c r="E29" s="45">
        <f t="shared" si="0"/>
        <v>0</v>
      </c>
      <c r="F29" s="45">
        <f t="shared" si="1"/>
        <v>0</v>
      </c>
      <c r="G29" s="46">
        <f t="shared" si="2"/>
        <v>0</v>
      </c>
      <c r="H29" s="24"/>
      <c r="I29" s="24"/>
      <c r="J29" s="24"/>
      <c r="K29" s="24"/>
    </row>
    <row r="30" spans="1:11" s="25" customFormat="1" ht="15.75" thickBot="1" x14ac:dyDescent="0.3">
      <c r="A30" s="42" t="str">
        <f>'[1]333506-Výkaz nábytku'!A31</f>
        <v>I.28</v>
      </c>
      <c r="B30" s="44" t="str">
        <f>'[1]333506-Výkaz nábytku'!B31</f>
        <v>Mikrovlnka: Default</v>
      </c>
      <c r="C30" s="86" t="s">
        <v>31</v>
      </c>
      <c r="D30" s="88">
        <v>0</v>
      </c>
      <c r="E30" s="45">
        <f t="shared" si="0"/>
        <v>0</v>
      </c>
      <c r="F30" s="45">
        <f t="shared" si="1"/>
        <v>0</v>
      </c>
      <c r="G30" s="46">
        <f t="shared" si="2"/>
        <v>0</v>
      </c>
      <c r="H30" s="24"/>
      <c r="I30" s="24"/>
      <c r="J30" s="24"/>
      <c r="K30" s="24"/>
    </row>
    <row r="31" spans="1:11" s="25" customFormat="1" ht="15.75" thickBot="1" x14ac:dyDescent="0.3">
      <c r="A31" s="42" t="str">
        <f>'[1]333506-Výkaz nábytku'!A32</f>
        <v>I.29</v>
      </c>
      <c r="B31" s="44" t="str">
        <f>'[1]333506-Výkaz nábytku'!B32</f>
        <v>Mycí: box</v>
      </c>
      <c r="C31" s="86" t="s">
        <v>26</v>
      </c>
      <c r="D31" s="88">
        <v>0</v>
      </c>
      <c r="E31" s="45">
        <f t="shared" si="0"/>
        <v>0</v>
      </c>
      <c r="F31" s="45">
        <f t="shared" si="1"/>
        <v>0</v>
      </c>
      <c r="G31" s="46">
        <f t="shared" si="2"/>
        <v>0</v>
      </c>
      <c r="H31" s="24"/>
      <c r="I31" s="24"/>
      <c r="J31" s="24"/>
      <c r="K31" s="24"/>
    </row>
    <row r="32" spans="1:11" s="25" customFormat="1" ht="15.75" thickBot="1" x14ac:dyDescent="0.3">
      <c r="A32" s="42" t="str">
        <f>'[1]333506-Výkaz nábytku'!A33</f>
        <v>I.30</v>
      </c>
      <c r="B32" s="44" t="str">
        <f>'[1]333506-Výkaz nábytku'!B33</f>
        <v>Nástěnka: 1200 x 1000mm</v>
      </c>
      <c r="C32" s="86" t="s">
        <v>44</v>
      </c>
      <c r="D32" s="88">
        <v>0</v>
      </c>
      <c r="E32" s="45">
        <f t="shared" si="0"/>
        <v>0</v>
      </c>
      <c r="F32" s="45">
        <f t="shared" si="1"/>
        <v>0</v>
      </c>
      <c r="G32" s="46">
        <f t="shared" si="2"/>
        <v>0</v>
      </c>
      <c r="H32" s="24"/>
      <c r="I32" s="24"/>
      <c r="J32" s="24"/>
      <c r="K32" s="24"/>
    </row>
    <row r="33" spans="1:11" s="25" customFormat="1" ht="15.75" thickBot="1" x14ac:dyDescent="0.3">
      <c r="A33" s="42" t="str">
        <f>'[1]333506-Výkaz nábytku'!A34</f>
        <v>I.31</v>
      </c>
      <c r="B33" s="44" t="str">
        <f>'[1]333506-Výkaz nábytku'!B34</f>
        <v>Panel na klíče: plechový</v>
      </c>
      <c r="C33" s="86" t="s">
        <v>24</v>
      </c>
      <c r="D33" s="88">
        <v>0</v>
      </c>
      <c r="E33" s="45">
        <f t="shared" si="0"/>
        <v>0</v>
      </c>
      <c r="F33" s="45">
        <f t="shared" si="1"/>
        <v>0</v>
      </c>
      <c r="G33" s="46">
        <f t="shared" si="2"/>
        <v>0</v>
      </c>
      <c r="H33" s="24"/>
      <c r="I33" s="24"/>
      <c r="J33" s="24"/>
      <c r="K33" s="24"/>
    </row>
    <row r="34" spans="1:11" s="25" customFormat="1" ht="15.75" thickBot="1" x14ac:dyDescent="0.3">
      <c r="A34" s="42" t="str">
        <f>'[1]333506-Výkaz nábytku'!A35</f>
        <v>I.32</v>
      </c>
      <c r="B34" s="44" t="str">
        <f>'[1]333506-Výkaz nábytku'!B35</f>
        <v>Pedikerské křeslo: stavitelné</v>
      </c>
      <c r="C34" s="86" t="s">
        <v>26</v>
      </c>
      <c r="D34" s="88">
        <v>0</v>
      </c>
      <c r="E34" s="45">
        <f t="shared" si="0"/>
        <v>0</v>
      </c>
      <c r="F34" s="45">
        <f t="shared" si="1"/>
        <v>0</v>
      </c>
      <c r="G34" s="46">
        <f t="shared" si="2"/>
        <v>0</v>
      </c>
      <c r="H34" s="24"/>
      <c r="I34" s="24"/>
      <c r="J34" s="24"/>
      <c r="K34" s="24"/>
    </row>
    <row r="35" spans="1:11" s="25" customFormat="1" ht="15.75" thickBot="1" x14ac:dyDescent="0.3">
      <c r="A35" s="42" t="str">
        <f>'[1]333506-Výkaz nábytku'!A36</f>
        <v>I.33</v>
      </c>
      <c r="B35" s="44" t="str">
        <f>'[1]333506-Výkaz nábytku'!B36</f>
        <v>Pedikurní: sterilizátor</v>
      </c>
      <c r="C35" s="86" t="s">
        <v>26</v>
      </c>
      <c r="D35" s="88">
        <v>0</v>
      </c>
      <c r="E35" s="45">
        <f t="shared" si="0"/>
        <v>0</v>
      </c>
      <c r="F35" s="45">
        <f t="shared" si="1"/>
        <v>0</v>
      </c>
      <c r="G35" s="46">
        <f t="shared" si="2"/>
        <v>0</v>
      </c>
      <c r="H35" s="24"/>
      <c r="I35" s="24"/>
      <c r="J35" s="24"/>
      <c r="K35" s="24"/>
    </row>
    <row r="36" spans="1:11" s="25" customFormat="1" ht="15.75" thickBot="1" x14ac:dyDescent="0.3">
      <c r="A36" s="42" t="str">
        <f>'[1]333506-Výkaz nábytku'!A37</f>
        <v>I.34</v>
      </c>
      <c r="B36" s="44" t="str">
        <f>'[1]333506-Výkaz nábytku'!B37</f>
        <v>Pedikurní: vanička</v>
      </c>
      <c r="C36" s="86" t="s">
        <v>31</v>
      </c>
      <c r="D36" s="88">
        <v>0</v>
      </c>
      <c r="E36" s="45">
        <f t="shared" si="0"/>
        <v>0</v>
      </c>
      <c r="F36" s="45">
        <f t="shared" si="1"/>
        <v>0</v>
      </c>
      <c r="G36" s="46">
        <f t="shared" si="2"/>
        <v>0</v>
      </c>
      <c r="H36" s="24"/>
      <c r="I36" s="24"/>
      <c r="J36" s="24"/>
      <c r="K36" s="24"/>
    </row>
    <row r="37" spans="1:11" s="25" customFormat="1" ht="15.75" thickBot="1" x14ac:dyDescent="0.3">
      <c r="A37" s="42" t="str">
        <f>'[1]333506-Výkaz nábytku'!A38</f>
        <v>I.35</v>
      </c>
      <c r="B37" s="44" t="str">
        <f>'[1]333506-Výkaz nábytku'!B38</f>
        <v>Police: 600 x 150 x 250mm</v>
      </c>
      <c r="C37" s="86" t="s">
        <v>25</v>
      </c>
      <c r="D37" s="88">
        <v>0</v>
      </c>
      <c r="E37" s="45">
        <f t="shared" si="0"/>
        <v>0</v>
      </c>
      <c r="F37" s="45">
        <f t="shared" si="1"/>
        <v>0</v>
      </c>
      <c r="G37" s="46">
        <f t="shared" si="2"/>
        <v>0</v>
      </c>
      <c r="H37" s="24"/>
      <c r="I37" s="24"/>
      <c r="J37" s="24"/>
      <c r="K37" s="24"/>
    </row>
    <row r="38" spans="1:11" s="25" customFormat="1" ht="15.75" thickBot="1" x14ac:dyDescent="0.3">
      <c r="A38" s="42" t="str">
        <f>'[1]333506-Výkaz nábytku'!A39</f>
        <v>I.36</v>
      </c>
      <c r="B38" s="44" t="str">
        <f>'[1]333506-Výkaz nábytku'!B39</f>
        <v>Police: 600 x 300 x 250mm</v>
      </c>
      <c r="C38" s="86" t="s">
        <v>26</v>
      </c>
      <c r="D38" s="88">
        <v>0</v>
      </c>
      <c r="E38" s="45">
        <f t="shared" si="0"/>
        <v>0</v>
      </c>
      <c r="F38" s="45">
        <f t="shared" si="1"/>
        <v>0</v>
      </c>
      <c r="G38" s="46">
        <f t="shared" si="2"/>
        <v>0</v>
      </c>
      <c r="H38" s="24"/>
      <c r="I38" s="24"/>
      <c r="J38" s="24"/>
      <c r="K38" s="24"/>
    </row>
    <row r="39" spans="1:11" s="25" customFormat="1" ht="15.75" thickBot="1" x14ac:dyDescent="0.3">
      <c r="A39" s="42" t="str">
        <f>'[1]333506-Výkaz nábytku'!A40</f>
        <v>I.37</v>
      </c>
      <c r="B39" s="44" t="str">
        <f>'[1]333506-Výkaz nábytku'!B40</f>
        <v>Police: 750 x 400 x 250mm</v>
      </c>
      <c r="C39" s="86" t="s">
        <v>31</v>
      </c>
      <c r="D39" s="88">
        <v>0</v>
      </c>
      <c r="E39" s="45">
        <f t="shared" si="0"/>
        <v>0</v>
      </c>
      <c r="F39" s="45">
        <f t="shared" si="1"/>
        <v>0</v>
      </c>
      <c r="G39" s="46">
        <f t="shared" si="2"/>
        <v>0</v>
      </c>
      <c r="H39" s="24"/>
      <c r="I39" s="24"/>
      <c r="J39" s="24"/>
      <c r="K39" s="24"/>
    </row>
    <row r="40" spans="1:11" s="25" customFormat="1" ht="15.75" thickBot="1" x14ac:dyDescent="0.3">
      <c r="A40" s="42" t="str">
        <f>'[1]333506-Výkaz nábytku'!A41</f>
        <v>I.38</v>
      </c>
      <c r="B40" s="44" t="str">
        <f>'[1]333506-Výkaz nábytku'!B41</f>
        <v>Police: 900 x 150 x 250mm</v>
      </c>
      <c r="C40" s="86" t="s">
        <v>31</v>
      </c>
      <c r="D40" s="88">
        <v>0</v>
      </c>
      <c r="E40" s="45">
        <f t="shared" si="0"/>
        <v>0</v>
      </c>
      <c r="F40" s="45">
        <f t="shared" si="1"/>
        <v>0</v>
      </c>
      <c r="G40" s="46">
        <f t="shared" si="2"/>
        <v>0</v>
      </c>
      <c r="H40" s="24"/>
      <c r="I40" s="24"/>
      <c r="J40" s="24"/>
      <c r="K40" s="24"/>
    </row>
    <row r="41" spans="1:11" s="25" customFormat="1" ht="15.75" thickBot="1" x14ac:dyDescent="0.3">
      <c r="A41" s="42" t="str">
        <f>'[1]333506-Výkaz nábytku'!A42</f>
        <v>I.39</v>
      </c>
      <c r="B41" s="44" t="str">
        <f>'[1]333506-Výkaz nábytku'!B42</f>
        <v>Police-pokoj: 1800 x 200mm A</v>
      </c>
      <c r="C41" s="86" t="s">
        <v>32</v>
      </c>
      <c r="D41" s="88">
        <v>0</v>
      </c>
      <c r="E41" s="45">
        <f t="shared" si="0"/>
        <v>0</v>
      </c>
      <c r="F41" s="45">
        <f t="shared" si="1"/>
        <v>0</v>
      </c>
      <c r="G41" s="46">
        <f t="shared" si="2"/>
        <v>0</v>
      </c>
      <c r="H41" s="24"/>
      <c r="I41" s="24"/>
      <c r="J41" s="24"/>
      <c r="K41" s="24"/>
    </row>
    <row r="42" spans="1:11" s="25" customFormat="1" ht="15.75" thickBot="1" x14ac:dyDescent="0.3">
      <c r="A42" s="42" t="str">
        <f>'[1]333506-Výkaz nábytku'!A43</f>
        <v>I.40</v>
      </c>
      <c r="B42" s="44" t="str">
        <f>'[1]333506-Výkaz nábytku'!B43</f>
        <v>Police-pokoj: 1800 x 200mm B</v>
      </c>
      <c r="C42" s="86" t="s">
        <v>33</v>
      </c>
      <c r="D42" s="88">
        <v>0</v>
      </c>
      <c r="E42" s="45">
        <f t="shared" si="0"/>
        <v>0</v>
      </c>
      <c r="F42" s="45">
        <f t="shared" si="1"/>
        <v>0</v>
      </c>
      <c r="G42" s="46">
        <f t="shared" si="2"/>
        <v>0</v>
      </c>
      <c r="H42" s="24"/>
      <c r="I42" s="24"/>
      <c r="J42" s="24"/>
      <c r="K42" s="24"/>
    </row>
    <row r="43" spans="1:11" s="25" customFormat="1" ht="15.75" thickBot="1" x14ac:dyDescent="0.3">
      <c r="A43" s="42" t="str">
        <f>'[1]333506-Výkaz nábytku'!A44</f>
        <v>I.41</v>
      </c>
      <c r="B43" s="44" t="str">
        <f>'[1]333506-Výkaz nábytku'!B44</f>
        <v>Police-pokoj: 1800 x 200mm C</v>
      </c>
      <c r="C43" s="86" t="s">
        <v>41</v>
      </c>
      <c r="D43" s="88">
        <v>0</v>
      </c>
      <c r="E43" s="45">
        <f t="shared" si="0"/>
        <v>0</v>
      </c>
      <c r="F43" s="45">
        <f t="shared" si="1"/>
        <v>0</v>
      </c>
      <c r="G43" s="46">
        <f t="shared" si="2"/>
        <v>0</v>
      </c>
      <c r="H43" s="24"/>
      <c r="I43" s="24"/>
      <c r="J43" s="24"/>
      <c r="K43" s="24"/>
    </row>
    <row r="44" spans="1:11" s="25" customFormat="1" ht="15.75" thickBot="1" x14ac:dyDescent="0.3">
      <c r="A44" s="42" t="str">
        <f>'[1]333506-Výkaz nábytku'!A45</f>
        <v>I.42</v>
      </c>
      <c r="B44" s="44" t="str">
        <f>'[1]333506-Výkaz nábytku'!B45</f>
        <v>Lehátko, rehabilitační: 800 x 1900</v>
      </c>
      <c r="C44" s="86" t="s">
        <v>26</v>
      </c>
      <c r="D44" s="88">
        <v>0</v>
      </c>
      <c r="E44" s="45">
        <f t="shared" si="0"/>
        <v>0</v>
      </c>
      <c r="F44" s="45">
        <f t="shared" si="1"/>
        <v>0</v>
      </c>
      <c r="G44" s="46">
        <f t="shared" si="2"/>
        <v>0</v>
      </c>
      <c r="H44" s="24"/>
      <c r="I44" s="24"/>
      <c r="J44" s="24"/>
      <c r="K44" s="24"/>
    </row>
    <row r="45" spans="1:11" s="25" customFormat="1" ht="15.75" thickBot="1" x14ac:dyDescent="0.3">
      <c r="A45" s="42" t="str">
        <f>'[1]333506-Výkaz nábytku'!A46</f>
        <v>I.43</v>
      </c>
      <c r="B45" s="44" t="str">
        <f>'[1]333506-Výkaz nábytku'!B46</f>
        <v>Schůdky: malé</v>
      </c>
      <c r="C45" s="86" t="s">
        <v>26</v>
      </c>
      <c r="D45" s="88">
        <v>0</v>
      </c>
      <c r="E45" s="45">
        <f t="shared" si="0"/>
        <v>0</v>
      </c>
      <c r="F45" s="45">
        <f t="shared" si="1"/>
        <v>0</v>
      </c>
      <c r="G45" s="46">
        <f t="shared" si="2"/>
        <v>0</v>
      </c>
      <c r="H45" s="24"/>
      <c r="I45" s="24"/>
      <c r="J45" s="24"/>
      <c r="K45" s="24"/>
    </row>
    <row r="46" spans="1:11" s="25" customFormat="1" ht="15.75" thickBot="1" x14ac:dyDescent="0.3">
      <c r="A46" s="42" t="str">
        <f>'[1]333506-Výkaz nábytku'!A47</f>
        <v>I.44</v>
      </c>
      <c r="B46" s="44" t="str">
        <f>'[1]333506-Výkaz nábytku'!B47</f>
        <v>Projekční plátno: 3000 x 2222mm</v>
      </c>
      <c r="C46" s="86" t="s">
        <v>31</v>
      </c>
      <c r="D46" s="88">
        <v>0</v>
      </c>
      <c r="E46" s="45">
        <f t="shared" si="0"/>
        <v>0</v>
      </c>
      <c r="F46" s="45">
        <f t="shared" si="1"/>
        <v>0</v>
      </c>
      <c r="G46" s="46">
        <f t="shared" si="2"/>
        <v>0</v>
      </c>
      <c r="H46" s="24"/>
      <c r="I46" s="24"/>
      <c r="J46" s="24"/>
      <c r="K46" s="24"/>
    </row>
    <row r="47" spans="1:11" s="25" customFormat="1" ht="15.75" thickBot="1" x14ac:dyDescent="0.3">
      <c r="A47" s="42" t="str">
        <f>'[1]333506-Výkaz nábytku'!A48</f>
        <v>I.45</v>
      </c>
      <c r="B47" s="44" t="str">
        <f>'[1]333506-Výkaz nábytku'!B48</f>
        <v>Regály: 500 x 300 x 2000mm</v>
      </c>
      <c r="C47" s="86" t="s">
        <v>29</v>
      </c>
      <c r="D47" s="88">
        <v>0</v>
      </c>
      <c r="E47" s="45">
        <f t="shared" si="0"/>
        <v>0</v>
      </c>
      <c r="F47" s="45">
        <f t="shared" si="1"/>
        <v>0</v>
      </c>
      <c r="G47" s="46">
        <f t="shared" si="2"/>
        <v>0</v>
      </c>
      <c r="H47" s="24"/>
      <c r="I47" s="24"/>
      <c r="J47" s="24"/>
      <c r="K47" s="24"/>
    </row>
    <row r="48" spans="1:11" s="25" customFormat="1" ht="15.75" thickBot="1" x14ac:dyDescent="0.3">
      <c r="A48" s="42" t="str">
        <f>'[1]333506-Výkaz nábytku'!A49</f>
        <v>I.46</v>
      </c>
      <c r="B48" s="44" t="str">
        <f>'[1]333506-Výkaz nábytku'!B49</f>
        <v>Regály: 500 x 400 x 2000mm</v>
      </c>
      <c r="C48" s="86" t="s">
        <v>31</v>
      </c>
      <c r="D48" s="88">
        <v>0</v>
      </c>
      <c r="E48" s="45">
        <f t="shared" si="0"/>
        <v>0</v>
      </c>
      <c r="F48" s="45">
        <f t="shared" si="1"/>
        <v>0</v>
      </c>
      <c r="G48" s="46">
        <f t="shared" si="2"/>
        <v>0</v>
      </c>
      <c r="H48" s="24"/>
      <c r="I48" s="24"/>
      <c r="J48" s="24"/>
      <c r="K48" s="24"/>
    </row>
    <row r="49" spans="1:11" s="25" customFormat="1" ht="15.75" thickBot="1" x14ac:dyDescent="0.3">
      <c r="A49" s="42" t="str">
        <f>'[1]333506-Výkaz nábytku'!A50</f>
        <v>I.47</v>
      </c>
      <c r="B49" s="44" t="str">
        <f>'[1]333506-Výkaz nábytku'!B50</f>
        <v>Regály: 500 x 450 x 2000mm</v>
      </c>
      <c r="C49" s="86" t="s">
        <v>31</v>
      </c>
      <c r="D49" s="88">
        <v>0</v>
      </c>
      <c r="E49" s="45">
        <f t="shared" si="0"/>
        <v>0</v>
      </c>
      <c r="F49" s="45">
        <f t="shared" si="1"/>
        <v>0</v>
      </c>
      <c r="G49" s="46">
        <f t="shared" si="2"/>
        <v>0</v>
      </c>
      <c r="H49" s="24"/>
      <c r="I49" s="24"/>
      <c r="J49" s="24"/>
      <c r="K49" s="24"/>
    </row>
    <row r="50" spans="1:11" s="25" customFormat="1" ht="15.75" thickBot="1" x14ac:dyDescent="0.3">
      <c r="A50" s="42" t="str">
        <f>'[1]333506-Výkaz nábytku'!A51</f>
        <v>I.48</v>
      </c>
      <c r="B50" s="44" t="str">
        <f>'[1]333506-Výkaz nábytku'!B51</f>
        <v>Regály: 500 x 600 x 2000mm</v>
      </c>
      <c r="C50" s="86" t="s">
        <v>26</v>
      </c>
      <c r="D50" s="88">
        <v>0</v>
      </c>
      <c r="E50" s="45">
        <f t="shared" si="0"/>
        <v>0</v>
      </c>
      <c r="F50" s="45">
        <f t="shared" si="1"/>
        <v>0</v>
      </c>
      <c r="G50" s="46">
        <f t="shared" si="2"/>
        <v>0</v>
      </c>
      <c r="H50" s="24"/>
      <c r="I50" s="24"/>
      <c r="J50" s="24"/>
      <c r="K50" s="24"/>
    </row>
    <row r="51" spans="1:11" s="25" customFormat="1" ht="15.75" thickBot="1" x14ac:dyDescent="0.3">
      <c r="A51" s="42" t="str">
        <f>'[1]333506-Výkaz nábytku'!A52</f>
        <v>I.49</v>
      </c>
      <c r="B51" s="44" t="str">
        <f>'[1]333506-Výkaz nábytku'!B52</f>
        <v>Regály: 600 x 300 x 2000mm</v>
      </c>
      <c r="C51" s="86" t="s">
        <v>24</v>
      </c>
      <c r="D51" s="88">
        <v>0</v>
      </c>
      <c r="E51" s="45">
        <f t="shared" si="0"/>
        <v>0</v>
      </c>
      <c r="F51" s="45">
        <f t="shared" si="1"/>
        <v>0</v>
      </c>
      <c r="G51" s="46">
        <f t="shared" si="2"/>
        <v>0</v>
      </c>
      <c r="H51" s="24"/>
      <c r="I51" s="24"/>
      <c r="J51" s="24"/>
      <c r="K51" s="24"/>
    </row>
    <row r="52" spans="1:11" s="25" customFormat="1" ht="15.75" thickBot="1" x14ac:dyDescent="0.3">
      <c r="A52" s="42" t="str">
        <f>'[1]333506-Výkaz nábytku'!A53</f>
        <v>I.50</v>
      </c>
      <c r="B52" s="44" t="str">
        <f>'[1]333506-Výkaz nábytku'!B53</f>
        <v>Regály: 600 x 400 x 2000mm</v>
      </c>
      <c r="C52" s="86" t="s">
        <v>32</v>
      </c>
      <c r="D52" s="88">
        <v>0</v>
      </c>
      <c r="E52" s="45">
        <f t="shared" si="0"/>
        <v>0</v>
      </c>
      <c r="F52" s="45">
        <f t="shared" si="1"/>
        <v>0</v>
      </c>
      <c r="G52" s="46">
        <f t="shared" si="2"/>
        <v>0</v>
      </c>
      <c r="H52" s="24"/>
      <c r="I52" s="24"/>
      <c r="J52" s="24"/>
      <c r="K52" s="24"/>
    </row>
    <row r="53" spans="1:11" s="25" customFormat="1" ht="15.75" thickBot="1" x14ac:dyDescent="0.3">
      <c r="A53" s="42" t="str">
        <f>'[1]333506-Výkaz nábytku'!A54</f>
        <v>I.51</v>
      </c>
      <c r="B53" s="44" t="str">
        <f>'[1]333506-Výkaz nábytku'!B54</f>
        <v>Regály: 600 x 450 x 2000mm</v>
      </c>
      <c r="C53" s="86" t="s">
        <v>26</v>
      </c>
      <c r="D53" s="88">
        <v>0</v>
      </c>
      <c r="E53" s="45">
        <f t="shared" si="0"/>
        <v>0</v>
      </c>
      <c r="F53" s="45">
        <f t="shared" si="1"/>
        <v>0</v>
      </c>
      <c r="G53" s="46">
        <f t="shared" si="2"/>
        <v>0</v>
      </c>
      <c r="H53" s="24"/>
      <c r="I53" s="24"/>
      <c r="J53" s="24"/>
      <c r="K53" s="24"/>
    </row>
    <row r="54" spans="1:11" s="25" customFormat="1" ht="15.75" thickBot="1" x14ac:dyDescent="0.3">
      <c r="A54" s="42" t="str">
        <f>'[1]333506-Výkaz nábytku'!A55</f>
        <v>I.52</v>
      </c>
      <c r="B54" s="44" t="str">
        <f>'[1]333506-Výkaz nábytku'!B55</f>
        <v>Regály: 600 x 600 x 2000mm</v>
      </c>
      <c r="C54" s="86" t="s">
        <v>26</v>
      </c>
      <c r="D54" s="88">
        <v>0</v>
      </c>
      <c r="E54" s="45">
        <f t="shared" si="0"/>
        <v>0</v>
      </c>
      <c r="F54" s="45">
        <f t="shared" si="1"/>
        <v>0</v>
      </c>
      <c r="G54" s="46">
        <f t="shared" si="2"/>
        <v>0</v>
      </c>
      <c r="H54" s="24"/>
      <c r="I54" s="24"/>
      <c r="J54" s="24"/>
      <c r="K54" s="24"/>
    </row>
    <row r="55" spans="1:11" s="25" customFormat="1" ht="15.75" thickBot="1" x14ac:dyDescent="0.3">
      <c r="A55" s="42" t="str">
        <f>'[1]333506-Výkaz nábytku'!A56</f>
        <v>I.53</v>
      </c>
      <c r="B55" s="44" t="str">
        <f>'[1]333506-Výkaz nábytku'!B56</f>
        <v>Regály: 1010 x 300 x 2000mm</v>
      </c>
      <c r="C55" s="86" t="s">
        <v>29</v>
      </c>
      <c r="D55" s="88">
        <v>0</v>
      </c>
      <c r="E55" s="45">
        <f t="shared" si="0"/>
        <v>0</v>
      </c>
      <c r="F55" s="45">
        <f t="shared" si="1"/>
        <v>0</v>
      </c>
      <c r="G55" s="46">
        <f t="shared" si="2"/>
        <v>0</v>
      </c>
      <c r="H55" s="24"/>
      <c r="I55" s="24"/>
      <c r="J55" s="24"/>
      <c r="K55" s="24"/>
    </row>
    <row r="56" spans="1:11" s="25" customFormat="1" ht="15.75" thickBot="1" x14ac:dyDescent="0.3">
      <c r="A56" s="42" t="str">
        <f>'[1]333506-Výkaz nábytku'!A57</f>
        <v>I.54</v>
      </c>
      <c r="B56" s="44" t="str">
        <f>'[1]333506-Výkaz nábytku'!B57</f>
        <v>Regály: 1010 x 400 x 2000mm</v>
      </c>
      <c r="C56" s="86" t="s">
        <v>30</v>
      </c>
      <c r="D56" s="88">
        <v>0</v>
      </c>
      <c r="E56" s="45">
        <f t="shared" si="0"/>
        <v>0</v>
      </c>
      <c r="F56" s="45">
        <f t="shared" si="1"/>
        <v>0</v>
      </c>
      <c r="G56" s="46">
        <f t="shared" si="2"/>
        <v>0</v>
      </c>
      <c r="H56" s="24"/>
      <c r="I56" s="24"/>
      <c r="J56" s="24"/>
      <c r="K56" s="24"/>
    </row>
    <row r="57" spans="1:11" s="25" customFormat="1" ht="15.75" thickBot="1" x14ac:dyDescent="0.3">
      <c r="A57" s="42" t="str">
        <f>'[1]333506-Výkaz nábytku'!A58</f>
        <v>I.55</v>
      </c>
      <c r="B57" s="44" t="str">
        <f>'[1]333506-Výkaz nábytku'!B58</f>
        <v>Regály: 1010 x 450 x 2000mm</v>
      </c>
      <c r="C57" s="86" t="s">
        <v>27</v>
      </c>
      <c r="D57" s="88">
        <v>0</v>
      </c>
      <c r="E57" s="45">
        <f t="shared" si="0"/>
        <v>0</v>
      </c>
      <c r="F57" s="45">
        <f t="shared" si="1"/>
        <v>0</v>
      </c>
      <c r="G57" s="46">
        <f t="shared" si="2"/>
        <v>0</v>
      </c>
      <c r="H57" s="24"/>
      <c r="I57" s="24"/>
      <c r="J57" s="24"/>
      <c r="K57" s="24"/>
    </row>
    <row r="58" spans="1:11" s="25" customFormat="1" ht="15.75" thickBot="1" x14ac:dyDescent="0.3">
      <c r="A58" s="42" t="str">
        <f>'[1]333506-Výkaz nábytku'!A59</f>
        <v>I.56</v>
      </c>
      <c r="B58" s="44" t="str">
        <f>'[1]333506-Výkaz nábytku'!B59</f>
        <v>Regály: 2020 x 300 x 2000mm</v>
      </c>
      <c r="C58" s="86" t="s">
        <v>36</v>
      </c>
      <c r="D58" s="88">
        <v>0</v>
      </c>
      <c r="E58" s="45">
        <f t="shared" si="0"/>
        <v>0</v>
      </c>
      <c r="F58" s="45">
        <f t="shared" si="1"/>
        <v>0</v>
      </c>
      <c r="G58" s="46">
        <f t="shared" si="2"/>
        <v>0</v>
      </c>
      <c r="H58" s="24"/>
      <c r="I58" s="24"/>
      <c r="J58" s="24"/>
      <c r="K58" s="24"/>
    </row>
    <row r="59" spans="1:11" s="25" customFormat="1" ht="15.75" thickBot="1" x14ac:dyDescent="0.3">
      <c r="A59" s="42" t="str">
        <f>'[1]333506-Výkaz nábytku'!A60</f>
        <v>I.57</v>
      </c>
      <c r="B59" s="44" t="str">
        <f>'[1]333506-Výkaz nábytku'!B60</f>
        <v>Regály: 2020 x 400 x 2000mm</v>
      </c>
      <c r="C59" s="86" t="s">
        <v>35</v>
      </c>
      <c r="D59" s="88">
        <v>0</v>
      </c>
      <c r="E59" s="45">
        <f t="shared" si="0"/>
        <v>0</v>
      </c>
      <c r="F59" s="45">
        <f t="shared" si="1"/>
        <v>0</v>
      </c>
      <c r="G59" s="46">
        <f t="shared" si="2"/>
        <v>0</v>
      </c>
      <c r="H59" s="24"/>
      <c r="I59" s="24"/>
      <c r="J59" s="24"/>
      <c r="K59" s="24"/>
    </row>
    <row r="60" spans="1:11" s="25" customFormat="1" ht="15.75" thickBot="1" x14ac:dyDescent="0.3">
      <c r="A60" s="42" t="str">
        <f>'[1]333506-Výkaz nábytku'!A61</f>
        <v>I.58</v>
      </c>
      <c r="B60" s="44" t="str">
        <f>'[1]333506-Výkaz nábytku'!B61</f>
        <v>Regály: 2020 x 450 x 2000mm</v>
      </c>
      <c r="C60" s="86" t="s">
        <v>45</v>
      </c>
      <c r="D60" s="88">
        <v>0</v>
      </c>
      <c r="E60" s="45">
        <f t="shared" si="0"/>
        <v>0</v>
      </c>
      <c r="F60" s="45">
        <f t="shared" si="1"/>
        <v>0</v>
      </c>
      <c r="G60" s="46">
        <f t="shared" si="2"/>
        <v>0</v>
      </c>
      <c r="H60" s="24"/>
      <c r="I60" s="24"/>
      <c r="J60" s="24"/>
      <c r="K60" s="24"/>
    </row>
    <row r="61" spans="1:11" s="25" customFormat="1" ht="15.75" thickBot="1" x14ac:dyDescent="0.3">
      <c r="A61" s="42" t="str">
        <f>'[1]333506-Výkaz nábytku'!A62</f>
        <v>I.59</v>
      </c>
      <c r="B61" s="44" t="str">
        <f>'[1]333506-Výkaz nábytku'!B62</f>
        <v>Regály: 2020 x 600 x 2000mm</v>
      </c>
      <c r="C61" s="86" t="s">
        <v>29</v>
      </c>
      <c r="D61" s="88">
        <v>0</v>
      </c>
      <c r="E61" s="45">
        <f t="shared" si="0"/>
        <v>0</v>
      </c>
      <c r="F61" s="45">
        <f t="shared" si="1"/>
        <v>0</v>
      </c>
      <c r="G61" s="46">
        <f t="shared" si="2"/>
        <v>0</v>
      </c>
      <c r="H61" s="24"/>
      <c r="I61" s="24"/>
      <c r="J61" s="24"/>
      <c r="K61" s="24"/>
    </row>
    <row r="62" spans="1:11" s="25" customFormat="1" ht="15.75" thickBot="1" x14ac:dyDescent="0.3">
      <c r="A62" s="42" t="str">
        <f>'[1]333506-Výkaz nábytku'!A63</f>
        <v>I.60</v>
      </c>
      <c r="B62" s="44" t="str">
        <f>'[1]333506-Výkaz nábytku'!B63</f>
        <v>Stolek ke křeslu: 600mm</v>
      </c>
      <c r="C62" s="86" t="s">
        <v>24</v>
      </c>
      <c r="D62" s="88">
        <v>0</v>
      </c>
      <c r="E62" s="45">
        <f t="shared" si="0"/>
        <v>0</v>
      </c>
      <c r="F62" s="45">
        <f t="shared" si="1"/>
        <v>0</v>
      </c>
      <c r="G62" s="46">
        <f t="shared" si="2"/>
        <v>0</v>
      </c>
      <c r="H62" s="24"/>
      <c r="I62" s="24"/>
      <c r="J62" s="24"/>
      <c r="K62" s="24"/>
    </row>
    <row r="63" spans="1:11" s="25" customFormat="1" ht="15.75" thickBot="1" x14ac:dyDescent="0.3">
      <c r="A63" s="42" t="str">
        <f>'[1]333506-Výkaz nábytku'!A64</f>
        <v>I.61</v>
      </c>
      <c r="B63" s="44" t="str">
        <f>'[1]333506-Výkaz nábytku'!B64</f>
        <v>Stolek ke křeslu: 700mm</v>
      </c>
      <c r="C63" s="86" t="s">
        <v>29</v>
      </c>
      <c r="D63" s="88">
        <v>0</v>
      </c>
      <c r="E63" s="45">
        <f t="shared" si="0"/>
        <v>0</v>
      </c>
      <c r="F63" s="45">
        <f t="shared" si="1"/>
        <v>0</v>
      </c>
      <c r="G63" s="46">
        <f t="shared" si="2"/>
        <v>0</v>
      </c>
      <c r="H63" s="24"/>
      <c r="I63" s="24"/>
      <c r="J63" s="24"/>
      <c r="K63" s="24"/>
    </row>
    <row r="64" spans="1:11" s="25" customFormat="1" ht="15.75" thickBot="1" x14ac:dyDescent="0.3">
      <c r="A64" s="42" t="str">
        <f>'[1]333506-Výkaz nábytku'!A65</f>
        <v>I.62</v>
      </c>
      <c r="B64" s="44" t="str">
        <f>'[1]333506-Výkaz nábytku'!B65</f>
        <v>Stolek pro tiskárnu: 500x500</v>
      </c>
      <c r="C64" s="86" t="s">
        <v>25</v>
      </c>
      <c r="D64" s="88">
        <v>0</v>
      </c>
      <c r="E64" s="45">
        <f t="shared" si="0"/>
        <v>0</v>
      </c>
      <c r="F64" s="45">
        <f t="shared" si="1"/>
        <v>0</v>
      </c>
      <c r="G64" s="46">
        <f t="shared" si="2"/>
        <v>0</v>
      </c>
      <c r="H64" s="24"/>
      <c r="I64" s="24"/>
      <c r="J64" s="24"/>
      <c r="K64" s="24"/>
    </row>
    <row r="65" spans="1:11" s="25" customFormat="1" ht="15.75" thickBot="1" x14ac:dyDescent="0.3">
      <c r="A65" s="42" t="str">
        <f>'[1]333506-Výkaz nábytku'!A66</f>
        <v>I.63</v>
      </c>
      <c r="B65" s="44" t="str">
        <f>'[1]333506-Výkaz nábytku'!B66</f>
        <v>Stůl s kontejnerem: 1200 x 700mm</v>
      </c>
      <c r="C65" s="86" t="s">
        <v>26</v>
      </c>
      <c r="D65" s="88">
        <v>0</v>
      </c>
      <c r="E65" s="45">
        <f t="shared" si="0"/>
        <v>0</v>
      </c>
      <c r="F65" s="45">
        <f t="shared" si="1"/>
        <v>0</v>
      </c>
      <c r="G65" s="46">
        <f t="shared" si="2"/>
        <v>0</v>
      </c>
      <c r="H65" s="24"/>
      <c r="I65" s="24"/>
      <c r="J65" s="24"/>
      <c r="K65" s="24"/>
    </row>
    <row r="66" spans="1:11" s="25" customFormat="1" ht="15.75" thickBot="1" x14ac:dyDescent="0.3">
      <c r="A66" s="42" t="str">
        <f>'[1]333506-Výkaz nábytku'!A67</f>
        <v>I.64</v>
      </c>
      <c r="B66" s="44" t="str">
        <f>'[1]333506-Výkaz nábytku'!B67</f>
        <v>Stůl s kontejnerem: 1500 x 700mm</v>
      </c>
      <c r="C66" s="86" t="s">
        <v>26</v>
      </c>
      <c r="D66" s="88">
        <v>0</v>
      </c>
      <c r="E66" s="45">
        <f t="shared" si="0"/>
        <v>0</v>
      </c>
      <c r="F66" s="45">
        <f t="shared" si="1"/>
        <v>0</v>
      </c>
      <c r="G66" s="46">
        <f t="shared" si="2"/>
        <v>0</v>
      </c>
      <c r="H66" s="24"/>
      <c r="I66" s="24"/>
      <c r="J66" s="24"/>
      <c r="K66" s="24"/>
    </row>
    <row r="67" spans="1:11" s="25" customFormat="1" ht="15.75" thickBot="1" x14ac:dyDescent="0.3">
      <c r="A67" s="42" t="str">
        <f>'[1]333506-Výkaz nábytku'!A68</f>
        <v>I.65</v>
      </c>
      <c r="B67" s="44" t="str">
        <f>'[1]333506-Výkaz nábytku'!B68</f>
        <v>Stůl s kontejnerem, půlkruh: 1500 x 800mm</v>
      </c>
      <c r="C67" s="86" t="s">
        <v>31</v>
      </c>
      <c r="D67" s="88">
        <v>0</v>
      </c>
      <c r="E67" s="45">
        <f t="shared" si="0"/>
        <v>0</v>
      </c>
      <c r="F67" s="45">
        <f t="shared" si="1"/>
        <v>0</v>
      </c>
      <c r="G67" s="46">
        <f t="shared" si="2"/>
        <v>0</v>
      </c>
      <c r="H67" s="24"/>
      <c r="I67" s="24"/>
      <c r="J67" s="24"/>
      <c r="K67" s="24"/>
    </row>
    <row r="68" spans="1:11" s="25" customFormat="1" ht="15.75" thickBot="1" x14ac:dyDescent="0.3">
      <c r="A68" s="42" t="str">
        <f>'[1]333506-Výkaz nábytku'!A69</f>
        <v>I.66</v>
      </c>
      <c r="B68" s="44" t="str">
        <f>'[1]333506-Výkaz nábytku'!B69</f>
        <v>Stůl s kontejnerem: 1500 x 800mm</v>
      </c>
      <c r="C68" s="86" t="s">
        <v>31</v>
      </c>
      <c r="D68" s="88">
        <v>0</v>
      </c>
      <c r="E68" s="45">
        <f t="shared" ref="E68:E113" si="3">C68*D68</f>
        <v>0</v>
      </c>
      <c r="F68" s="45">
        <f t="shared" ref="F68:F113" si="4">D68*1.21</f>
        <v>0</v>
      </c>
      <c r="G68" s="46">
        <f t="shared" ref="G68:G113" si="5">E68*1.21</f>
        <v>0</v>
      </c>
      <c r="H68" s="24"/>
      <c r="I68" s="24"/>
      <c r="J68" s="24"/>
      <c r="K68" s="24"/>
    </row>
    <row r="69" spans="1:11" s="25" customFormat="1" ht="15.75" thickBot="1" x14ac:dyDescent="0.3">
      <c r="A69" s="42" t="str">
        <f>'[1]333506-Výkaz nábytku'!A70</f>
        <v>I.67</v>
      </c>
      <c r="B69" s="44" t="str">
        <f>'[1]333506-Výkaz nábytku'!B70</f>
        <v>Stůl s kontejnerem: 1800 x 800mm</v>
      </c>
      <c r="C69" s="86" t="s">
        <v>31</v>
      </c>
      <c r="D69" s="88">
        <v>0</v>
      </c>
      <c r="E69" s="45">
        <f t="shared" si="3"/>
        <v>0</v>
      </c>
      <c r="F69" s="45">
        <f t="shared" si="4"/>
        <v>0</v>
      </c>
      <c r="G69" s="46">
        <f t="shared" si="5"/>
        <v>0</v>
      </c>
      <c r="H69" s="24"/>
      <c r="I69" s="24"/>
      <c r="J69" s="24"/>
      <c r="K69" s="24"/>
    </row>
    <row r="70" spans="1:11" s="25" customFormat="1" ht="15.75" thickBot="1" x14ac:dyDescent="0.3">
      <c r="A70" s="42" t="str">
        <f>'[1]333506-Výkaz nábytku'!A71</f>
        <v>I.68</v>
      </c>
      <c r="B70" s="44" t="str">
        <f>'[1]333506-Výkaz nábytku'!B71</f>
        <v>Stůl, elipsovitý: 2500 x 900mm</v>
      </c>
      <c r="C70" s="86" t="s">
        <v>31</v>
      </c>
      <c r="D70" s="88">
        <v>0</v>
      </c>
      <c r="E70" s="45">
        <f t="shared" si="3"/>
        <v>0</v>
      </c>
      <c r="F70" s="45">
        <f t="shared" si="4"/>
        <v>0</v>
      </c>
      <c r="G70" s="46">
        <f t="shared" si="5"/>
        <v>0</v>
      </c>
      <c r="H70" s="24"/>
      <c r="I70" s="24"/>
      <c r="J70" s="24"/>
      <c r="K70" s="24"/>
    </row>
    <row r="71" spans="1:11" s="25" customFormat="1" ht="15.75" thickBot="1" x14ac:dyDescent="0.3">
      <c r="A71" s="42" t="str">
        <f>'[1]333506-Výkaz nábytku'!A72</f>
        <v>I.69</v>
      </c>
      <c r="B71" s="44" t="str">
        <f>'[1]333506-Výkaz nábytku'!B72</f>
        <v>Stůl, jídelní kulatý: Průměr 700mm</v>
      </c>
      <c r="C71" s="86" t="s">
        <v>26</v>
      </c>
      <c r="D71" s="88">
        <v>0</v>
      </c>
      <c r="E71" s="45">
        <f t="shared" si="3"/>
        <v>0</v>
      </c>
      <c r="F71" s="45">
        <f t="shared" si="4"/>
        <v>0</v>
      </c>
      <c r="G71" s="46">
        <f t="shared" si="5"/>
        <v>0</v>
      </c>
      <c r="H71" s="24"/>
      <c r="I71" s="24"/>
      <c r="J71" s="24"/>
      <c r="K71" s="24"/>
    </row>
    <row r="72" spans="1:11" s="25" customFormat="1" ht="15.75" thickBot="1" x14ac:dyDescent="0.3">
      <c r="A72" s="42" t="str">
        <f>'[1]333506-Výkaz nábytku'!A73</f>
        <v>I.70</v>
      </c>
      <c r="B72" s="44" t="str">
        <f>'[1]333506-Výkaz nábytku'!B73</f>
        <v>Stůl, jídelní kulatý: Průměr 900mm</v>
      </c>
      <c r="C72" s="86" t="s">
        <v>46</v>
      </c>
      <c r="D72" s="88">
        <v>0</v>
      </c>
      <c r="E72" s="45">
        <f t="shared" si="3"/>
        <v>0</v>
      </c>
      <c r="F72" s="45">
        <f t="shared" si="4"/>
        <v>0</v>
      </c>
      <c r="G72" s="46">
        <f t="shared" si="5"/>
        <v>0</v>
      </c>
      <c r="H72" s="24"/>
      <c r="I72" s="24"/>
      <c r="J72" s="24"/>
      <c r="K72" s="24"/>
    </row>
    <row r="73" spans="1:11" s="25" customFormat="1" ht="15.75" thickBot="1" x14ac:dyDescent="0.3">
      <c r="A73" s="42" t="str">
        <f>'[1]333506-Výkaz nábytku'!A74</f>
        <v>I.71</v>
      </c>
      <c r="B73" s="44" t="str">
        <f>'[1]333506-Výkaz nábytku'!B74</f>
        <v>Stůl, jídelní kulatý: Průměr 1200mm</v>
      </c>
      <c r="C73" s="86" t="s">
        <v>24</v>
      </c>
      <c r="D73" s="88">
        <v>0</v>
      </c>
      <c r="E73" s="45">
        <f t="shared" si="3"/>
        <v>0</v>
      </c>
      <c r="F73" s="45">
        <f t="shared" si="4"/>
        <v>0</v>
      </c>
      <c r="G73" s="46">
        <f t="shared" si="5"/>
        <v>0</v>
      </c>
      <c r="H73" s="24"/>
      <c r="I73" s="24"/>
      <c r="J73" s="24"/>
      <c r="K73" s="24"/>
    </row>
    <row r="74" spans="1:11" s="25" customFormat="1" ht="15.75" thickBot="1" x14ac:dyDescent="0.3">
      <c r="A74" s="42" t="str">
        <f>'[1]333506-Výkaz nábytku'!A75</f>
        <v>I.72</v>
      </c>
      <c r="B74" s="44" t="str">
        <f>'[1]333506-Výkaz nábytku'!B75</f>
        <v>Stůl, jídelní kulatý: Průměr 1600mm VENKOVNÍ</v>
      </c>
      <c r="C74" s="86" t="s">
        <v>27</v>
      </c>
      <c r="D74" s="88">
        <v>0</v>
      </c>
      <c r="E74" s="45">
        <f t="shared" si="3"/>
        <v>0</v>
      </c>
      <c r="F74" s="45">
        <f t="shared" si="4"/>
        <v>0</v>
      </c>
      <c r="G74" s="46">
        <f t="shared" si="5"/>
        <v>0</v>
      </c>
      <c r="H74" s="24"/>
      <c r="I74" s="24"/>
      <c r="J74" s="24"/>
      <c r="K74" s="24"/>
    </row>
    <row r="75" spans="1:11" s="25" customFormat="1" ht="15.75" thickBot="1" x14ac:dyDescent="0.3">
      <c r="A75" s="42" t="str">
        <f>'[1]333506-Výkaz nábytku'!A76</f>
        <v>I.73</v>
      </c>
      <c r="B75" s="44" t="str">
        <f>'[1]333506-Výkaz nábytku'!B76</f>
        <v>Stůl, pravoúhlý: 800 x 800mm</v>
      </c>
      <c r="C75" s="86" t="s">
        <v>24</v>
      </c>
      <c r="D75" s="88">
        <v>0</v>
      </c>
      <c r="E75" s="45">
        <f t="shared" si="3"/>
        <v>0</v>
      </c>
      <c r="F75" s="45">
        <f t="shared" si="4"/>
        <v>0</v>
      </c>
      <c r="G75" s="46">
        <f t="shared" si="5"/>
        <v>0</v>
      </c>
      <c r="H75" s="24"/>
      <c r="I75" s="24"/>
      <c r="J75" s="24"/>
      <c r="K75" s="24"/>
    </row>
    <row r="76" spans="1:11" s="25" customFormat="1" ht="15.75" thickBot="1" x14ac:dyDescent="0.3">
      <c r="A76" s="42" t="str">
        <f>'[1]333506-Výkaz nábytku'!A77</f>
        <v>I.74</v>
      </c>
      <c r="B76" s="44" t="str">
        <f>'[1]333506-Výkaz nábytku'!B77</f>
        <v>Stůl, pravoúhlý: 1200 x 800mm</v>
      </c>
      <c r="C76" s="86" t="s">
        <v>47</v>
      </c>
      <c r="D76" s="88">
        <v>0</v>
      </c>
      <c r="E76" s="45">
        <f t="shared" si="3"/>
        <v>0</v>
      </c>
      <c r="F76" s="45">
        <f t="shared" si="4"/>
        <v>0</v>
      </c>
      <c r="G76" s="46">
        <f t="shared" si="5"/>
        <v>0</v>
      </c>
      <c r="H76" s="24"/>
      <c r="I76" s="24"/>
      <c r="J76" s="24"/>
      <c r="K76" s="24"/>
    </row>
    <row r="77" spans="1:11" s="25" customFormat="1" ht="15.75" thickBot="1" x14ac:dyDescent="0.3">
      <c r="A77" s="42" t="str">
        <f>'[1]333506-Výkaz nábytku'!A78</f>
        <v>I.75</v>
      </c>
      <c r="B77" s="44" t="str">
        <f>'[1]333506-Výkaz nábytku'!B78</f>
        <v>Stůl, pravoúhlý: 1800 x 800m</v>
      </c>
      <c r="C77" s="86" t="s">
        <v>25</v>
      </c>
      <c r="D77" s="88">
        <v>0</v>
      </c>
      <c r="E77" s="45">
        <f t="shared" si="3"/>
        <v>0</v>
      </c>
      <c r="F77" s="45">
        <f t="shared" si="4"/>
        <v>0</v>
      </c>
      <c r="G77" s="46">
        <f t="shared" si="5"/>
        <v>0</v>
      </c>
      <c r="H77" s="24"/>
      <c r="I77" s="24"/>
      <c r="J77" s="24"/>
      <c r="K77" s="24"/>
    </row>
    <row r="78" spans="1:11" s="25" customFormat="1" ht="15.75" thickBot="1" x14ac:dyDescent="0.3">
      <c r="A78" s="42" t="str">
        <f>'[1]333506-Výkaz nábytku'!A79</f>
        <v>I.76</v>
      </c>
      <c r="B78" s="44" t="str">
        <f>'[1]333506-Výkaz nábytku'!B79</f>
        <v>TV: 42", 1080p Full HD LCD</v>
      </c>
      <c r="C78" s="86" t="s">
        <v>30</v>
      </c>
      <c r="D78" s="88">
        <v>0</v>
      </c>
      <c r="E78" s="45">
        <f t="shared" si="3"/>
        <v>0</v>
      </c>
      <c r="F78" s="45">
        <f t="shared" si="4"/>
        <v>0</v>
      </c>
      <c r="G78" s="46">
        <f t="shared" si="5"/>
        <v>0</v>
      </c>
      <c r="H78" s="24"/>
      <c r="I78" s="24"/>
      <c r="J78" s="24"/>
      <c r="K78" s="24"/>
    </row>
    <row r="79" spans="1:11" s="25" customFormat="1" ht="15.75" thickBot="1" x14ac:dyDescent="0.3">
      <c r="A79" s="42" t="str">
        <f>'[1]333506-Výkaz nábytku'!A80</f>
        <v>I.77</v>
      </c>
      <c r="B79" s="44" t="str">
        <f>'[1]333506-Výkaz nábytku'!B80</f>
        <v>Vysavač: vlasů</v>
      </c>
      <c r="C79" s="86" t="s">
        <v>26</v>
      </c>
      <c r="D79" s="88">
        <v>0</v>
      </c>
      <c r="E79" s="45">
        <f t="shared" si="3"/>
        <v>0</v>
      </c>
      <c r="F79" s="45">
        <f t="shared" si="4"/>
        <v>0</v>
      </c>
      <c r="G79" s="46">
        <f t="shared" si="5"/>
        <v>0</v>
      </c>
      <c r="H79" s="24"/>
      <c r="I79" s="24"/>
      <c r="J79" s="24"/>
      <c r="K79" s="24"/>
    </row>
    <row r="80" spans="1:11" s="25" customFormat="1" ht="15.75" thickBot="1" x14ac:dyDescent="0.3">
      <c r="A80" s="42" t="str">
        <f>'[1]333506-Výkaz nábytku'!A81</f>
        <v>I.78</v>
      </c>
      <c r="B80" s="44" t="str">
        <f>'[1]333506-Výkaz nábytku'!B81</f>
        <v>Zrcadlo: 600 x 900mm</v>
      </c>
      <c r="C80" s="86" t="s">
        <v>29</v>
      </c>
      <c r="D80" s="88">
        <v>0</v>
      </c>
      <c r="E80" s="45">
        <f t="shared" si="3"/>
        <v>0</v>
      </c>
      <c r="F80" s="45">
        <f t="shared" si="4"/>
        <v>0</v>
      </c>
      <c r="G80" s="46">
        <f t="shared" si="5"/>
        <v>0</v>
      </c>
      <c r="H80" s="24"/>
      <c r="I80" s="24"/>
      <c r="J80" s="24"/>
      <c r="K80" s="24"/>
    </row>
    <row r="81" spans="1:11" s="25" customFormat="1" ht="15.75" thickBot="1" x14ac:dyDescent="0.3">
      <c r="A81" s="42" t="str">
        <f>'[1]333506-Výkaz nábytku'!A82</f>
        <v>I.79</v>
      </c>
      <c r="B81" s="44" t="str">
        <f>'[1]333506-Výkaz nábytku'!B82</f>
        <v>Zrcadlo: 1200 x 900 mm</v>
      </c>
      <c r="C81" s="86" t="s">
        <v>25</v>
      </c>
      <c r="D81" s="88">
        <v>0</v>
      </c>
      <c r="E81" s="45">
        <f t="shared" si="3"/>
        <v>0</v>
      </c>
      <c r="F81" s="45">
        <f t="shared" si="4"/>
        <v>0</v>
      </c>
      <c r="G81" s="46">
        <f t="shared" si="5"/>
        <v>0</v>
      </c>
      <c r="H81" s="24"/>
      <c r="I81" s="24"/>
      <c r="J81" s="24"/>
      <c r="K81" s="24"/>
    </row>
    <row r="82" spans="1:11" s="25" customFormat="1" ht="15.75" thickBot="1" x14ac:dyDescent="0.3">
      <c r="A82" s="42" t="str">
        <f>'[1]333506-Výkaz nábytku'!A83</f>
        <v>I.80</v>
      </c>
      <c r="B82" s="44" t="str">
        <f>'[1]333506-Výkaz nábytku'!B83</f>
        <v>Zástěna: jednodílná</v>
      </c>
      <c r="C82" s="86" t="s">
        <v>26</v>
      </c>
      <c r="D82" s="88">
        <v>0</v>
      </c>
      <c r="E82" s="45">
        <f t="shared" si="3"/>
        <v>0</v>
      </c>
      <c r="F82" s="45">
        <f t="shared" si="4"/>
        <v>0</v>
      </c>
      <c r="G82" s="46">
        <f t="shared" si="5"/>
        <v>0</v>
      </c>
      <c r="H82" s="24"/>
      <c r="I82" s="24"/>
      <c r="J82" s="24"/>
      <c r="K82" s="24"/>
    </row>
    <row r="83" spans="1:11" s="25" customFormat="1" ht="15.75" thickBot="1" x14ac:dyDescent="0.3">
      <c r="A83" s="42" t="str">
        <f>'[1]333506-Výkaz nábytku'!A84</f>
        <v>I.81</v>
      </c>
      <c r="B83" s="44" t="str">
        <f>'[1]333506-Výkaz nábytku'!B84</f>
        <v>Křeslo s područkami: ředitelna</v>
      </c>
      <c r="C83" s="86" t="s">
        <v>32</v>
      </c>
      <c r="D83" s="88">
        <v>0</v>
      </c>
      <c r="E83" s="45">
        <f t="shared" si="3"/>
        <v>0</v>
      </c>
      <c r="F83" s="45">
        <f t="shared" si="4"/>
        <v>0</v>
      </c>
      <c r="G83" s="46">
        <f t="shared" si="5"/>
        <v>0</v>
      </c>
      <c r="H83" s="24"/>
      <c r="I83" s="24"/>
      <c r="J83" s="24"/>
      <c r="K83" s="24"/>
    </row>
    <row r="84" spans="1:11" s="25" customFormat="1" ht="15.75" thickBot="1" x14ac:dyDescent="0.3">
      <c r="A84" s="42" t="str">
        <f>'[1]333506-Výkaz nábytku'!A85</f>
        <v>I.82</v>
      </c>
      <c r="B84" s="44" t="str">
        <f>'[1]333506-Výkaz nábytku'!B85</f>
        <v>Šatní skříňka: plechová</v>
      </c>
      <c r="C84" s="86" t="s">
        <v>48</v>
      </c>
      <c r="D84" s="88">
        <v>0</v>
      </c>
      <c r="E84" s="45">
        <f t="shared" si="3"/>
        <v>0</v>
      </c>
      <c r="F84" s="45">
        <f t="shared" si="4"/>
        <v>0</v>
      </c>
      <c r="G84" s="46">
        <f t="shared" si="5"/>
        <v>0</v>
      </c>
      <c r="H84" s="24"/>
      <c r="I84" s="24"/>
      <c r="J84" s="24"/>
      <c r="K84" s="24"/>
    </row>
    <row r="85" spans="1:11" s="25" customFormat="1" ht="15.75" thickBot="1" x14ac:dyDescent="0.3">
      <c r="A85" s="42" t="str">
        <f>'[1]333506-Výkaz nábytku'!A86</f>
        <v>I.83</v>
      </c>
      <c r="B85" s="44" t="str">
        <f>'[1]333506-Výkaz nábytku'!B86</f>
        <v>Židle: přísedová</v>
      </c>
      <c r="C85" s="86" t="s">
        <v>49</v>
      </c>
      <c r="D85" s="88">
        <v>0</v>
      </c>
      <c r="E85" s="45">
        <f t="shared" si="3"/>
        <v>0</v>
      </c>
      <c r="F85" s="45">
        <f t="shared" si="4"/>
        <v>0</v>
      </c>
      <c r="G85" s="46">
        <f t="shared" si="5"/>
        <v>0</v>
      </c>
      <c r="H85" s="24"/>
      <c r="I85" s="24"/>
      <c r="J85" s="24"/>
      <c r="K85" s="24"/>
    </row>
    <row r="86" spans="1:11" s="25" customFormat="1" ht="15.75" thickBot="1" x14ac:dyDescent="0.3">
      <c r="A86" s="42" t="str">
        <f>'[1]333506-Výkaz nábytku'!A87</f>
        <v>I.84</v>
      </c>
      <c r="B86" s="44" t="str">
        <f>'[1]333506-Výkaz nábytku'!B87</f>
        <v>Židle: Pokoj A</v>
      </c>
      <c r="C86" s="86" t="s">
        <v>50</v>
      </c>
      <c r="D86" s="88">
        <v>0</v>
      </c>
      <c r="E86" s="45">
        <f t="shared" si="3"/>
        <v>0</v>
      </c>
      <c r="F86" s="45">
        <f t="shared" si="4"/>
        <v>0</v>
      </c>
      <c r="G86" s="46">
        <f t="shared" si="5"/>
        <v>0</v>
      </c>
      <c r="H86" s="24"/>
      <c r="I86" s="24"/>
      <c r="J86" s="24"/>
      <c r="K86" s="24"/>
    </row>
    <row r="87" spans="1:11" s="25" customFormat="1" ht="15.75" thickBot="1" x14ac:dyDescent="0.3">
      <c r="A87" s="42" t="str">
        <f>'[1]333506-Výkaz nábytku'!A88</f>
        <v>I.85</v>
      </c>
      <c r="B87" s="44" t="str">
        <f>'[1]333506-Výkaz nábytku'!B88</f>
        <v>Židle: Pokoj B</v>
      </c>
      <c r="C87" s="86" t="s">
        <v>33</v>
      </c>
      <c r="D87" s="88">
        <v>0</v>
      </c>
      <c r="E87" s="45">
        <f t="shared" si="3"/>
        <v>0</v>
      </c>
      <c r="F87" s="45">
        <f t="shared" si="4"/>
        <v>0</v>
      </c>
      <c r="G87" s="46">
        <f t="shared" si="5"/>
        <v>0</v>
      </c>
      <c r="H87" s="24"/>
      <c r="I87" s="24"/>
      <c r="J87" s="24"/>
      <c r="K87" s="24"/>
    </row>
    <row r="88" spans="1:11" s="25" customFormat="1" ht="15.75" thickBot="1" x14ac:dyDescent="0.3">
      <c r="A88" s="42" t="str">
        <f>'[1]333506-Výkaz nábytku'!A89</f>
        <v>I.86</v>
      </c>
      <c r="B88" s="44" t="str">
        <f>'[1]333506-Výkaz nábytku'!B89</f>
        <v>Židle: Pokoj C</v>
      </c>
      <c r="C88" s="86" t="s">
        <v>51</v>
      </c>
      <c r="D88" s="88">
        <v>0</v>
      </c>
      <c r="E88" s="45">
        <f t="shared" si="3"/>
        <v>0</v>
      </c>
      <c r="F88" s="45">
        <f t="shared" si="4"/>
        <v>0</v>
      </c>
      <c r="G88" s="46">
        <f t="shared" si="5"/>
        <v>0</v>
      </c>
      <c r="H88" s="24"/>
      <c r="I88" s="24"/>
      <c r="J88" s="24"/>
      <c r="K88" s="24"/>
    </row>
    <row r="89" spans="1:11" s="25" customFormat="1" ht="15.75" thickBot="1" x14ac:dyDescent="0.3">
      <c r="A89" s="42" t="str">
        <f>'[1]333506-Výkaz nábytku'!A90</f>
        <v>I.87</v>
      </c>
      <c r="B89" s="44" t="str">
        <f>'[1]333506-Výkaz nábytku'!B90</f>
        <v>Židle pedikérská: stavitelná</v>
      </c>
      <c r="C89" s="86" t="s">
        <v>26</v>
      </c>
      <c r="D89" s="88">
        <v>0</v>
      </c>
      <c r="E89" s="45">
        <f t="shared" si="3"/>
        <v>0</v>
      </c>
      <c r="F89" s="45">
        <f t="shared" si="4"/>
        <v>0</v>
      </c>
      <c r="G89" s="46">
        <f t="shared" si="5"/>
        <v>0</v>
      </c>
      <c r="H89" s="24"/>
      <c r="I89" s="24"/>
      <c r="J89" s="24"/>
      <c r="K89" s="24"/>
    </row>
    <row r="90" spans="1:11" s="25" customFormat="1" ht="15.75" thickBot="1" x14ac:dyDescent="0.3">
      <c r="A90" s="42" t="str">
        <f>'[1]333506-Výkaz nábytku'!A91</f>
        <v>I.88</v>
      </c>
      <c r="B90" s="44" t="str">
        <f>'[1]333506-Výkaz nábytku'!B91</f>
        <v>Stůl: administrativa</v>
      </c>
      <c r="C90" s="86" t="s">
        <v>27</v>
      </c>
      <c r="D90" s="88">
        <v>0</v>
      </c>
      <c r="E90" s="45">
        <f t="shared" si="3"/>
        <v>0</v>
      </c>
      <c r="F90" s="45">
        <f t="shared" si="4"/>
        <v>0</v>
      </c>
      <c r="G90" s="46">
        <f t="shared" si="5"/>
        <v>0</v>
      </c>
      <c r="H90" s="24"/>
      <c r="I90" s="24"/>
      <c r="J90" s="24"/>
      <c r="K90" s="24"/>
    </row>
    <row r="91" spans="1:11" s="25" customFormat="1" ht="15.75" thickBot="1" x14ac:dyDescent="0.3">
      <c r="A91" s="42" t="str">
        <f>'[1]333506-Výkaz nábytku'!A92</f>
        <v>I.89</v>
      </c>
      <c r="B91" s="44" t="str">
        <f>'[1]333506-Výkaz nábytku'!B92</f>
        <v>Postel, standardní: 800x1800</v>
      </c>
      <c r="C91" s="86" t="s">
        <v>25</v>
      </c>
      <c r="D91" s="88">
        <v>0</v>
      </c>
      <c r="E91" s="45">
        <f t="shared" si="3"/>
        <v>0</v>
      </c>
      <c r="F91" s="45">
        <f t="shared" si="4"/>
        <v>0</v>
      </c>
      <c r="G91" s="46">
        <f t="shared" si="5"/>
        <v>0</v>
      </c>
      <c r="H91" s="24"/>
      <c r="I91" s="24"/>
      <c r="J91" s="24"/>
      <c r="K91" s="24"/>
    </row>
    <row r="92" spans="1:11" s="25" customFormat="1" ht="15.75" thickBot="1" x14ac:dyDescent="0.3">
      <c r="A92" s="42" t="str">
        <f>'[1]333506-Výkaz nábytku'!A93</f>
        <v>I.90</v>
      </c>
      <c r="B92" s="44" t="str">
        <f>'[1]333506-Výkaz nábytku'!B93</f>
        <v>Hygienický stolek: plastový</v>
      </c>
      <c r="C92" s="86" t="s">
        <v>52</v>
      </c>
      <c r="D92" s="88">
        <v>0</v>
      </c>
      <c r="E92" s="45">
        <f t="shared" si="3"/>
        <v>0</v>
      </c>
      <c r="F92" s="45">
        <f t="shared" si="4"/>
        <v>0</v>
      </c>
      <c r="G92" s="46">
        <f t="shared" si="5"/>
        <v>0</v>
      </c>
      <c r="H92" s="24"/>
      <c r="I92" s="24"/>
      <c r="J92" s="24"/>
      <c r="K92" s="24"/>
    </row>
    <row r="93" spans="1:11" s="25" customFormat="1" ht="15.75" thickBot="1" x14ac:dyDescent="0.3">
      <c r="A93" s="42" t="str">
        <f>'[1]333506-Výkaz nábytku'!A94</f>
        <v>I.91</v>
      </c>
      <c r="B93" s="44" t="str">
        <f>'[1]333506-Výkaz nábytku'!B94</f>
        <v>Elipsovitý: stůl velký</v>
      </c>
      <c r="C93" s="86" t="s">
        <v>26</v>
      </c>
      <c r="D93" s="88">
        <v>0</v>
      </c>
      <c r="E93" s="45">
        <f t="shared" si="3"/>
        <v>0</v>
      </c>
      <c r="F93" s="45">
        <f t="shared" si="4"/>
        <v>0</v>
      </c>
      <c r="G93" s="46">
        <f t="shared" si="5"/>
        <v>0</v>
      </c>
      <c r="H93" s="24"/>
      <c r="I93" s="24"/>
      <c r="J93" s="24"/>
      <c r="K93" s="24"/>
    </row>
    <row r="94" spans="1:11" s="25" customFormat="1" ht="15.75" thickBot="1" x14ac:dyDescent="0.3">
      <c r="A94" s="42" t="str">
        <f>'[1]333506-Výkaz nábytku'!A95</f>
        <v>I.92</v>
      </c>
      <c r="B94" s="44" t="str">
        <f>'[1]333506-Výkaz nábytku'!B95</f>
        <v>Žehlicí: prkno</v>
      </c>
      <c r="C94" s="86" t="s">
        <v>31</v>
      </c>
      <c r="D94" s="88">
        <v>0</v>
      </c>
      <c r="E94" s="45">
        <f t="shared" si="3"/>
        <v>0</v>
      </c>
      <c r="F94" s="45">
        <f t="shared" si="4"/>
        <v>0</v>
      </c>
      <c r="G94" s="46">
        <f t="shared" si="5"/>
        <v>0</v>
      </c>
      <c r="H94" s="24"/>
      <c r="I94" s="24"/>
      <c r="J94" s="24"/>
      <c r="K94" s="24"/>
    </row>
    <row r="95" spans="1:11" s="25" customFormat="1" ht="15.75" thickBot="1" x14ac:dyDescent="0.3">
      <c r="A95" s="42" t="str">
        <f>'[1]333506-Výkaz nábytku'!A96</f>
        <v>I.93</v>
      </c>
      <c r="B95" s="44" t="str">
        <f>'[1]333506-Výkaz nábytku'!B96</f>
        <v>Varná deska: 500</v>
      </c>
      <c r="C95" s="86" t="s">
        <v>24</v>
      </c>
      <c r="D95" s="88">
        <v>0</v>
      </c>
      <c r="E95" s="45">
        <f t="shared" si="3"/>
        <v>0</v>
      </c>
      <c r="F95" s="45">
        <f t="shared" si="4"/>
        <v>0</v>
      </c>
      <c r="G95" s="46">
        <f t="shared" si="5"/>
        <v>0</v>
      </c>
      <c r="H95" s="24"/>
      <c r="I95" s="24"/>
      <c r="J95" s="24"/>
      <c r="K95" s="24"/>
    </row>
    <row r="96" spans="1:11" s="25" customFormat="1" ht="15.75" thickBot="1" x14ac:dyDescent="0.3">
      <c r="A96" s="42" t="str">
        <f>'[1]333506-Výkaz nábytku'!A97</f>
        <v>I.94</v>
      </c>
      <c r="B96" s="44" t="str">
        <f>'[1]333506-Výkaz nábytku'!B97</f>
        <v>Terarium: 700x500x500mm</v>
      </c>
      <c r="C96" s="86" t="s">
        <v>31</v>
      </c>
      <c r="D96" s="88">
        <v>0</v>
      </c>
      <c r="E96" s="45">
        <f t="shared" si="3"/>
        <v>0</v>
      </c>
      <c r="F96" s="45">
        <f t="shared" si="4"/>
        <v>0</v>
      </c>
      <c r="G96" s="46">
        <f t="shared" si="5"/>
        <v>0</v>
      </c>
      <c r="H96" s="24"/>
      <c r="I96" s="24"/>
      <c r="J96" s="24"/>
      <c r="K96" s="24"/>
    </row>
    <row r="97" spans="1:11" s="25" customFormat="1" ht="15.75" thickBot="1" x14ac:dyDescent="0.3">
      <c r="A97" s="42" t="str">
        <f>'[1]333506-Výkaz nábytku'!A98</f>
        <v>I.95</v>
      </c>
      <c r="B97" s="44" t="str">
        <f>'[1]333506-Výkaz nábytku'!B98</f>
        <v>Regály-nerez: 1010 x 400 x 2000mm</v>
      </c>
      <c r="C97" s="86" t="s">
        <v>53</v>
      </c>
      <c r="D97" s="88">
        <v>0</v>
      </c>
      <c r="E97" s="45">
        <f t="shared" si="3"/>
        <v>0</v>
      </c>
      <c r="F97" s="45">
        <f t="shared" si="4"/>
        <v>0</v>
      </c>
      <c r="G97" s="46">
        <f t="shared" si="5"/>
        <v>0</v>
      </c>
      <c r="H97" s="24"/>
      <c r="I97" s="24"/>
      <c r="J97" s="24"/>
      <c r="K97" s="24"/>
    </row>
    <row r="98" spans="1:11" ht="15.75" thickBot="1" x14ac:dyDescent="0.3">
      <c r="A98" s="42" t="str">
        <f>'[1]333506-Výkaz nábytku'!A99</f>
        <v>I.96</v>
      </c>
      <c r="B98" s="44" t="str">
        <f>'[1]333506-Výkaz nábytku'!B99</f>
        <v>Regály-nerez: 500 x 400 x 2000mm</v>
      </c>
      <c r="C98" s="86" t="s">
        <v>26</v>
      </c>
      <c r="D98" s="88">
        <v>0</v>
      </c>
      <c r="E98" s="45">
        <f t="shared" si="3"/>
        <v>0</v>
      </c>
      <c r="F98" s="45">
        <f t="shared" si="4"/>
        <v>0</v>
      </c>
      <c r="G98" s="46">
        <f t="shared" si="5"/>
        <v>0</v>
      </c>
    </row>
    <row r="99" spans="1:11" ht="15.75" thickBot="1" x14ac:dyDescent="0.3">
      <c r="A99" s="42" t="str">
        <f>'[1]333506-Výkaz nábytku'!A100</f>
        <v>I.97</v>
      </c>
      <c r="B99" s="44" t="str">
        <f>'[1]333506-Výkaz nábytku'!B100</f>
        <v>Stůl, jídelní kulatý: Průměr 900mm VENKOVNÍ</v>
      </c>
      <c r="C99" s="86" t="s">
        <v>34</v>
      </c>
      <c r="D99" s="88">
        <v>0</v>
      </c>
      <c r="E99" s="45">
        <f t="shared" si="3"/>
        <v>0</v>
      </c>
      <c r="F99" s="45">
        <f t="shared" si="4"/>
        <v>0</v>
      </c>
      <c r="G99" s="46">
        <f t="shared" si="5"/>
        <v>0</v>
      </c>
    </row>
    <row r="100" spans="1:11" ht="15.75" thickBot="1" x14ac:dyDescent="0.3">
      <c r="A100" s="42" t="str">
        <f>'[1]333506-Výkaz nábytku'!A101</f>
        <v>I.98</v>
      </c>
      <c r="B100" s="44" t="str">
        <f>'[1]333506-Výkaz nábytku'!B101</f>
        <v>Akvarium: 700x500x500mm</v>
      </c>
      <c r="C100" s="86" t="s">
        <v>31</v>
      </c>
      <c r="D100" s="88">
        <v>0</v>
      </c>
      <c r="E100" s="45">
        <f t="shared" si="3"/>
        <v>0</v>
      </c>
      <c r="F100" s="45">
        <f t="shared" si="4"/>
        <v>0</v>
      </c>
      <c r="G100" s="46">
        <f t="shared" si="5"/>
        <v>0</v>
      </c>
    </row>
    <row r="101" spans="1:11" ht="15.75" thickBot="1" x14ac:dyDescent="0.3">
      <c r="A101" s="42" t="str">
        <f>'[1]333506-Výkaz nábytku'!A102</f>
        <v>I.99</v>
      </c>
      <c r="B101" s="44" t="str">
        <f>'[1]333506-Výkaz nábytku'!B102</f>
        <v>Křeslo rozkládací: ostatní</v>
      </c>
      <c r="C101" s="86" t="s">
        <v>26</v>
      </c>
      <c r="D101" s="88">
        <v>0</v>
      </c>
      <c r="E101" s="45">
        <f t="shared" si="3"/>
        <v>0</v>
      </c>
      <c r="F101" s="45">
        <f t="shared" si="4"/>
        <v>0</v>
      </c>
      <c r="G101" s="46">
        <f t="shared" si="5"/>
        <v>0</v>
      </c>
    </row>
    <row r="102" spans="1:11" ht="15.75" thickBot="1" x14ac:dyDescent="0.3">
      <c r="A102" s="42" t="str">
        <f>'[1]333506-Výkaz nábytku'!A103</f>
        <v>I.100</v>
      </c>
      <c r="B102" s="44" t="str">
        <f>'[1]333506-Výkaz nábytku'!B103</f>
        <v>Nástěnka uzamykatelná: 1200 x 900mm</v>
      </c>
      <c r="C102" s="86" t="s">
        <v>31</v>
      </c>
      <c r="D102" s="88">
        <v>0</v>
      </c>
      <c r="E102" s="45">
        <f t="shared" si="3"/>
        <v>0</v>
      </c>
      <c r="F102" s="45">
        <f t="shared" si="4"/>
        <v>0</v>
      </c>
      <c r="G102" s="46">
        <f t="shared" si="5"/>
        <v>0</v>
      </c>
    </row>
    <row r="103" spans="1:11" ht="15.75" thickBot="1" x14ac:dyDescent="0.3">
      <c r="A103" s="42" t="str">
        <f>'[1]333506-Výkaz nábytku'!A104</f>
        <v>I.101</v>
      </c>
      <c r="B103" s="44" t="str">
        <f>'[1]333506-Výkaz nábytku'!B104</f>
        <v>Průmyslová: pračka 8kg</v>
      </c>
      <c r="C103" s="86" t="s">
        <v>26</v>
      </c>
      <c r="D103" s="88">
        <v>0</v>
      </c>
      <c r="E103" s="45">
        <f t="shared" si="3"/>
        <v>0</v>
      </c>
      <c r="F103" s="45">
        <f t="shared" si="4"/>
        <v>0</v>
      </c>
      <c r="G103" s="46">
        <f t="shared" si="5"/>
        <v>0</v>
      </c>
    </row>
    <row r="104" spans="1:11" ht="15.75" thickBot="1" x14ac:dyDescent="0.3">
      <c r="A104" s="42" t="str">
        <f>'[1]333506-Výkaz nábytku'!A105</f>
        <v>I.102</v>
      </c>
      <c r="B104" s="44" t="str">
        <f>'[1]333506-Výkaz nábytku'!B105</f>
        <v>Průmyslová: pračka 14 kg</v>
      </c>
      <c r="C104" s="86" t="s">
        <v>26</v>
      </c>
      <c r="D104" s="88">
        <v>0</v>
      </c>
      <c r="E104" s="45">
        <f t="shared" si="3"/>
        <v>0</v>
      </c>
      <c r="F104" s="45">
        <f t="shared" si="4"/>
        <v>0</v>
      </c>
      <c r="G104" s="46">
        <f t="shared" si="5"/>
        <v>0</v>
      </c>
    </row>
    <row r="105" spans="1:11" ht="15.75" thickBot="1" x14ac:dyDescent="0.3">
      <c r="A105" s="42" t="str">
        <f>'[1]333506-Výkaz nábytku'!A106</f>
        <v>I.103</v>
      </c>
      <c r="B105" s="44" t="str">
        <f>'[1]333506-Výkaz nábytku'!B106</f>
        <v>Průmyslová: bubnová sušička 14 kg</v>
      </c>
      <c r="C105" s="86" t="s">
        <v>31</v>
      </c>
      <c r="D105" s="88">
        <v>0</v>
      </c>
      <c r="E105" s="45">
        <f t="shared" si="3"/>
        <v>0</v>
      </c>
      <c r="F105" s="45">
        <f t="shared" si="4"/>
        <v>0</v>
      </c>
      <c r="G105" s="46">
        <f t="shared" si="5"/>
        <v>0</v>
      </c>
    </row>
    <row r="106" spans="1:11" ht="15.75" thickBot="1" x14ac:dyDescent="0.3">
      <c r="A106" s="42" t="str">
        <f>'[1]333506-Výkaz nábytku'!A107</f>
        <v>I.104</v>
      </c>
      <c r="B106" s="44" t="str">
        <f>'[1]333506-Výkaz nábytku'!B107</f>
        <v>Sušák prádla: 1500x810 mm</v>
      </c>
      <c r="C106" s="86" t="s">
        <v>26</v>
      </c>
      <c r="D106" s="88">
        <v>0</v>
      </c>
      <c r="E106" s="45">
        <f t="shared" si="3"/>
        <v>0</v>
      </c>
      <c r="F106" s="45">
        <f t="shared" si="4"/>
        <v>0</v>
      </c>
      <c r="G106" s="46">
        <f t="shared" si="5"/>
        <v>0</v>
      </c>
    </row>
    <row r="107" spans="1:11" ht="15.75" thickBot="1" x14ac:dyDescent="0.3">
      <c r="A107" s="42" t="str">
        <f>'[1]333506-Výkaz nábytku'!A108</f>
        <v>I.105</v>
      </c>
      <c r="B107" s="44" t="str">
        <f>'[1]333506-Výkaz nábytku'!B108</f>
        <v>Ribstole: 800mm</v>
      </c>
      <c r="C107" s="86" t="s">
        <v>25</v>
      </c>
      <c r="D107" s="88">
        <v>0</v>
      </c>
      <c r="E107" s="45">
        <f t="shared" si="3"/>
        <v>0</v>
      </c>
      <c r="F107" s="45">
        <f t="shared" si="4"/>
        <v>0</v>
      </c>
      <c r="G107" s="46">
        <f t="shared" si="5"/>
        <v>0</v>
      </c>
    </row>
    <row r="108" spans="1:11" ht="15.75" thickBot="1" x14ac:dyDescent="0.3">
      <c r="A108" s="42" t="str">
        <f>'[1]333506-Výkaz nábytku'!A109</f>
        <v>I.106</v>
      </c>
      <c r="B108" s="44" t="str">
        <f>'[1]333506-Výkaz nábytku'!B109</f>
        <v>Zrcadlo: 5500x2000 mm</v>
      </c>
      <c r="C108" s="86" t="s">
        <v>26</v>
      </c>
      <c r="D108" s="88">
        <v>0</v>
      </c>
      <c r="E108" s="45">
        <f t="shared" si="3"/>
        <v>0</v>
      </c>
      <c r="F108" s="45">
        <f t="shared" si="4"/>
        <v>0</v>
      </c>
      <c r="G108" s="46">
        <f t="shared" si="5"/>
        <v>0</v>
      </c>
    </row>
    <row r="109" spans="1:11" ht="15.75" thickBot="1" x14ac:dyDescent="0.3">
      <c r="A109" s="42" t="str">
        <f>'[1]333506-Výkaz nábytku'!A110</f>
        <v>I.107</v>
      </c>
      <c r="B109" s="44" t="str">
        <f>'[1]333506-Výkaz nábytku'!B110</f>
        <v>Kávovar: 340x240x430mm</v>
      </c>
      <c r="C109" s="86" t="s">
        <v>31</v>
      </c>
      <c r="D109" s="88">
        <v>0</v>
      </c>
      <c r="E109" s="45">
        <f t="shared" si="3"/>
        <v>0</v>
      </c>
      <c r="F109" s="45">
        <f t="shared" si="4"/>
        <v>0</v>
      </c>
      <c r="G109" s="46">
        <f t="shared" si="5"/>
        <v>0</v>
      </c>
    </row>
    <row r="110" spans="1:11" ht="15.75" thickBot="1" x14ac:dyDescent="0.3">
      <c r="A110" s="42" t="str">
        <f>'[1]333506-Výkaz nábytku'!A111</f>
        <v>I.108</v>
      </c>
      <c r="B110" s="44" t="str">
        <f>'[1]333506-Výkaz nábytku'!B111</f>
        <v>Konvice: rychlovarná</v>
      </c>
      <c r="C110" s="86" t="s">
        <v>54</v>
      </c>
      <c r="D110" s="88">
        <v>0</v>
      </c>
      <c r="E110" s="45">
        <f t="shared" si="3"/>
        <v>0</v>
      </c>
      <c r="F110" s="45">
        <f t="shared" si="4"/>
        <v>0</v>
      </c>
      <c r="G110" s="46">
        <f t="shared" si="5"/>
        <v>0</v>
      </c>
    </row>
    <row r="111" spans="1:11" ht="15.75" thickBot="1" x14ac:dyDescent="0.3">
      <c r="A111" s="42" t="str">
        <f>'[1]333506-Výkaz nábytku'!A112</f>
        <v>I.109</v>
      </c>
      <c r="B111" s="44" t="str">
        <f>'[1]333506-Výkaz nábytku'!B112</f>
        <v>Rotoped: vč. podložky</v>
      </c>
      <c r="C111" s="86" t="s">
        <v>31</v>
      </c>
      <c r="D111" s="88">
        <v>0</v>
      </c>
      <c r="E111" s="45">
        <f t="shared" si="3"/>
        <v>0</v>
      </c>
      <c r="F111" s="45">
        <f t="shared" si="4"/>
        <v>0</v>
      </c>
      <c r="G111" s="46">
        <f t="shared" si="5"/>
        <v>0</v>
      </c>
    </row>
    <row r="112" spans="1:11" ht="15.75" thickBot="1" x14ac:dyDescent="0.3">
      <c r="A112" s="42" t="str">
        <f>'[1]333506-Výkaz nábytku'!A113</f>
        <v>I.110</v>
      </c>
      <c r="B112" s="44" t="str">
        <f>'[1]333506-Výkaz nábytku'!B113</f>
        <v>Stůl s kontejnerem: 1500 x 800mm C</v>
      </c>
      <c r="C112" s="86" t="s">
        <v>26</v>
      </c>
      <c r="D112" s="88">
        <v>0</v>
      </c>
      <c r="E112" s="45">
        <f t="shared" si="3"/>
        <v>0</v>
      </c>
      <c r="F112" s="45">
        <f t="shared" si="4"/>
        <v>0</v>
      </c>
      <c r="G112" s="46">
        <f t="shared" si="5"/>
        <v>0</v>
      </c>
      <c r="J112" s="26"/>
      <c r="K112" s="25"/>
    </row>
    <row r="113" spans="1:11" ht="15.75" thickBot="1" x14ac:dyDescent="0.3">
      <c r="A113" s="42" t="str">
        <f>'[1]333506-Výkaz nábytku'!A114</f>
        <v>I.111</v>
      </c>
      <c r="B113" s="44" t="str">
        <f>'[1]333506-Výkaz nábytku'!B114</f>
        <v>Stůl s kontejnerem: 1800 x 800mm B</v>
      </c>
      <c r="C113" s="86" t="s">
        <v>26</v>
      </c>
      <c r="D113" s="88">
        <v>0</v>
      </c>
      <c r="E113" s="45">
        <f t="shared" si="3"/>
        <v>0</v>
      </c>
      <c r="F113" s="45">
        <f t="shared" si="4"/>
        <v>0</v>
      </c>
      <c r="G113" s="46">
        <f t="shared" si="5"/>
        <v>0</v>
      </c>
      <c r="J113" s="26"/>
      <c r="K113" s="25"/>
    </row>
    <row r="114" spans="1:11" ht="15.75" thickBot="1" x14ac:dyDescent="0.3">
      <c r="A114" s="42"/>
      <c r="B114" s="44"/>
      <c r="C114" s="44"/>
      <c r="D114" s="45"/>
      <c r="E114" s="45"/>
      <c r="F114" s="45"/>
      <c r="G114" s="47"/>
      <c r="J114" s="26"/>
      <c r="K114" s="25"/>
    </row>
    <row r="115" spans="1:11" s="27" customFormat="1" ht="15.75" thickBot="1" x14ac:dyDescent="0.3">
      <c r="A115" s="48"/>
      <c r="B115" s="74" t="s">
        <v>11</v>
      </c>
      <c r="C115" s="74"/>
      <c r="D115" s="75"/>
      <c r="E115" s="75">
        <f>SUM(E3:E113)</f>
        <v>0</v>
      </c>
      <c r="F115" s="75"/>
      <c r="G115" s="76">
        <f>SUM(G3:G113)</f>
        <v>0</v>
      </c>
    </row>
    <row r="116" spans="1:11" ht="15.75" thickTop="1" x14ac:dyDescent="0.25">
      <c r="J116" s="26"/>
      <c r="K116" s="25"/>
    </row>
    <row r="121" spans="1:11" x14ac:dyDescent="0.25">
      <c r="G121" s="85"/>
    </row>
  </sheetData>
  <mergeCells count="1">
    <mergeCell ref="A1:G1"/>
  </mergeCells>
  <pageMargins left="0.7" right="0.7" top="0.75" bottom="0.75" header="0.3" footer="0.3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workbookViewId="0">
      <pane ySplit="2" topLeftCell="A3" activePane="bottomLeft" state="frozen"/>
      <selection pane="bottomLeft" activeCell="I8" sqref="I8"/>
    </sheetView>
  </sheetViews>
  <sheetFormatPr defaultColWidth="8.85546875" defaultRowHeight="15" x14ac:dyDescent="0.25"/>
  <cols>
    <col min="1" max="1" width="8.85546875" style="24"/>
    <col min="2" max="2" width="43.28515625" style="28" bestFit="1" customWidth="1"/>
    <col min="3" max="3" width="8.85546875" style="24"/>
    <col min="4" max="4" width="8.85546875" style="25"/>
    <col min="5" max="5" width="12" style="25" customWidth="1"/>
    <col min="6" max="6" width="11.42578125" style="25" bestFit="1" customWidth="1"/>
    <col min="7" max="7" width="12.28515625" style="24" customWidth="1"/>
    <col min="8" max="10" width="8.85546875" style="24"/>
    <col min="11" max="11" width="12.28515625" style="24" bestFit="1" customWidth="1"/>
    <col min="12" max="16384" width="8.85546875" style="24"/>
  </cols>
  <sheetData>
    <row r="1" spans="1:11" s="37" customFormat="1" ht="23.25" customHeight="1" thickTop="1" thickBot="1" x14ac:dyDescent="0.3">
      <c r="A1" s="82" t="s">
        <v>12</v>
      </c>
      <c r="B1" s="83"/>
      <c r="C1" s="83"/>
      <c r="D1" s="83"/>
      <c r="E1" s="83"/>
      <c r="F1" s="83"/>
      <c r="G1" s="84"/>
    </row>
    <row r="2" spans="1:11" ht="45.75" thickBot="1" x14ac:dyDescent="0.3">
      <c r="A2" s="38" t="s">
        <v>14</v>
      </c>
      <c r="B2" s="39" t="s">
        <v>15</v>
      </c>
      <c r="C2" s="39" t="s">
        <v>16</v>
      </c>
      <c r="D2" s="40" t="s">
        <v>17</v>
      </c>
      <c r="E2" s="40" t="s">
        <v>18</v>
      </c>
      <c r="F2" s="40" t="s">
        <v>19</v>
      </c>
      <c r="G2" s="41" t="s">
        <v>20</v>
      </c>
    </row>
    <row r="3" spans="1:11" ht="15.75" thickBot="1" x14ac:dyDescent="0.3">
      <c r="A3" s="42" t="str">
        <f>'[1]333506-Výkaz nábytku'!A115</f>
        <v>T.01</v>
      </c>
      <c r="B3" s="43" t="str">
        <f>'[1]333506-Výkaz nábytku'!B115</f>
        <v>Deska linky s dřezem: Hloubka 600mm A</v>
      </c>
      <c r="C3" s="87" t="str">
        <f>'[1]333506-Výkaz nábytku'!C115</f>
        <v>4</v>
      </c>
      <c r="D3" s="89">
        <v>0</v>
      </c>
      <c r="E3" s="45">
        <f>C3*D3</f>
        <v>0</v>
      </c>
      <c r="F3" s="45">
        <f>D3*1.21</f>
        <v>0</v>
      </c>
      <c r="G3" s="46">
        <f>E3*1.21</f>
        <v>0</v>
      </c>
    </row>
    <row r="4" spans="1:11" ht="15.75" thickBot="1" x14ac:dyDescent="0.3">
      <c r="A4" s="42" t="str">
        <f>'[1]333506-Výkaz nábytku'!A116</f>
        <v>T.02</v>
      </c>
      <c r="B4" s="43" t="str">
        <f>'[1]333506-Výkaz nábytku'!B116</f>
        <v>Deska linky s dřezem: Hloubka 600mm B</v>
      </c>
      <c r="C4" s="87" t="str">
        <f>'[1]333506-Výkaz nábytku'!C116</f>
        <v>3</v>
      </c>
      <c r="D4" s="89">
        <v>0</v>
      </c>
      <c r="E4" s="45">
        <f t="shared" ref="E4:E67" si="0">C4*D4</f>
        <v>0</v>
      </c>
      <c r="F4" s="45">
        <f t="shared" ref="F4:F67" si="1">D4*1.21</f>
        <v>0</v>
      </c>
      <c r="G4" s="46">
        <f t="shared" ref="G4:G67" si="2">E4*1.21</f>
        <v>0</v>
      </c>
      <c r="J4" s="26"/>
      <c r="K4" s="25"/>
    </row>
    <row r="5" spans="1:11" ht="15.75" thickBot="1" x14ac:dyDescent="0.3">
      <c r="A5" s="42" t="str">
        <f>'[1]333506-Výkaz nábytku'!A117</f>
        <v>T.03</v>
      </c>
      <c r="B5" s="43" t="str">
        <f>'[1]333506-Výkaz nábytku'!B117</f>
        <v>Deska linky s dřezem: Hloubka 600mm C</v>
      </c>
      <c r="C5" s="87" t="str">
        <f>'[1]333506-Výkaz nábytku'!C117</f>
        <v>1</v>
      </c>
      <c r="D5" s="89">
        <v>0</v>
      </c>
      <c r="E5" s="45">
        <f t="shared" si="0"/>
        <v>0</v>
      </c>
      <c r="F5" s="45">
        <f t="shared" si="1"/>
        <v>0</v>
      </c>
      <c r="G5" s="46">
        <f t="shared" si="2"/>
        <v>0</v>
      </c>
    </row>
    <row r="6" spans="1:11" ht="15.75" thickBot="1" x14ac:dyDescent="0.3">
      <c r="A6" s="42" t="str">
        <f>'[1]333506-Výkaz nábytku'!A118</f>
        <v>T.04</v>
      </c>
      <c r="B6" s="43" t="str">
        <f>'[1]333506-Výkaz nábytku'!B118</f>
        <v>Deska linky s dřezem: Hloubka 600mm C2</v>
      </c>
      <c r="C6" s="87" t="str">
        <f>'[1]333506-Výkaz nábytku'!C118</f>
        <v>3</v>
      </c>
      <c r="D6" s="89">
        <v>0</v>
      </c>
      <c r="E6" s="45">
        <f t="shared" si="0"/>
        <v>0</v>
      </c>
      <c r="F6" s="45">
        <f t="shared" si="1"/>
        <v>0</v>
      </c>
      <c r="G6" s="46">
        <f t="shared" si="2"/>
        <v>0</v>
      </c>
    </row>
    <row r="7" spans="1:11" ht="30.75" thickBot="1" x14ac:dyDescent="0.3">
      <c r="A7" s="42" t="str">
        <f>'[1]333506-Výkaz nábytku'!A119</f>
        <v>T.05</v>
      </c>
      <c r="B7" s="43" t="str">
        <f>'[1]333506-Výkaz nábytku'!B119</f>
        <v>Deska linky, ve tvaru L, se dřezem: Hloubka 600mm A</v>
      </c>
      <c r="C7" s="87" t="str">
        <f>'[1]333506-Výkaz nábytku'!C119</f>
        <v>1</v>
      </c>
      <c r="D7" s="89">
        <v>0</v>
      </c>
      <c r="E7" s="45">
        <f t="shared" si="0"/>
        <v>0</v>
      </c>
      <c r="F7" s="45">
        <f t="shared" si="1"/>
        <v>0</v>
      </c>
      <c r="G7" s="46">
        <f t="shared" si="2"/>
        <v>0</v>
      </c>
    </row>
    <row r="8" spans="1:11" ht="30.75" thickBot="1" x14ac:dyDescent="0.3">
      <c r="A8" s="42" t="str">
        <f>'[1]333506-Výkaz nábytku'!A120</f>
        <v>T.06</v>
      </c>
      <c r="B8" s="43" t="str">
        <f>'[1]333506-Výkaz nábytku'!B120</f>
        <v>Deska linky, ve tvaru L, se dřezem: Hloubka 600mm B</v>
      </c>
      <c r="C8" s="87" t="str">
        <f>'[1]333506-Výkaz nábytku'!C120</f>
        <v>1</v>
      </c>
      <c r="D8" s="89">
        <v>0</v>
      </c>
      <c r="E8" s="45">
        <f t="shared" si="0"/>
        <v>0</v>
      </c>
      <c r="F8" s="45">
        <f t="shared" si="1"/>
        <v>0</v>
      </c>
      <c r="G8" s="46">
        <f t="shared" si="2"/>
        <v>0</v>
      </c>
    </row>
    <row r="9" spans="1:11" ht="30.75" thickBot="1" x14ac:dyDescent="0.3">
      <c r="A9" s="42" t="str">
        <f>'[1]333506-Výkaz nábytku'!A121</f>
        <v>T.07</v>
      </c>
      <c r="B9" s="43" t="str">
        <f>'[1]333506-Výkaz nábytku'!B121</f>
        <v>Deska linky, ve tvaru L, se dřezem: Hloubka 600mm NEREZ</v>
      </c>
      <c r="C9" s="87" t="str">
        <f>'[1]333506-Výkaz nábytku'!C121</f>
        <v>1</v>
      </c>
      <c r="D9" s="89">
        <v>0</v>
      </c>
      <c r="E9" s="45">
        <f t="shared" si="0"/>
        <v>0</v>
      </c>
      <c r="F9" s="45">
        <f t="shared" si="1"/>
        <v>0</v>
      </c>
      <c r="G9" s="46">
        <f t="shared" si="2"/>
        <v>0</v>
      </c>
    </row>
    <row r="10" spans="1:11" ht="15.75" thickBot="1" x14ac:dyDescent="0.3">
      <c r="A10" s="42" t="str">
        <f>'[1]333506-Výkaz nábytku'!A122</f>
        <v>T.08</v>
      </c>
      <c r="B10" s="43" t="str">
        <f>'[1]333506-Výkaz nábytku'!B122</f>
        <v>Deska linky, ve tvaru L: Hloubka 600mm</v>
      </c>
      <c r="C10" s="87" t="str">
        <f>'[1]333506-Výkaz nábytku'!C122</f>
        <v>1</v>
      </c>
      <c r="D10" s="89">
        <v>0</v>
      </c>
      <c r="E10" s="45">
        <f t="shared" si="0"/>
        <v>0</v>
      </c>
      <c r="F10" s="45">
        <f t="shared" si="1"/>
        <v>0</v>
      </c>
      <c r="G10" s="46">
        <f t="shared" si="2"/>
        <v>0</v>
      </c>
    </row>
    <row r="11" spans="1:11" ht="15.75" thickBot="1" x14ac:dyDescent="0.3">
      <c r="A11" s="42" t="str">
        <f>'[1]333506-Výkaz nábytku'!A123</f>
        <v>T.10</v>
      </c>
      <c r="B11" s="43" t="str">
        <f>'[1]333506-Výkaz nábytku'!B123</f>
        <v>Deska linky: Hloubka 600mm C</v>
      </c>
      <c r="C11" s="87" t="str">
        <f>'[1]333506-Výkaz nábytku'!C123</f>
        <v>1</v>
      </c>
      <c r="D11" s="89">
        <v>0</v>
      </c>
      <c r="E11" s="45">
        <f t="shared" si="0"/>
        <v>0</v>
      </c>
      <c r="F11" s="45">
        <f t="shared" si="1"/>
        <v>0</v>
      </c>
      <c r="G11" s="46">
        <f t="shared" si="2"/>
        <v>0</v>
      </c>
    </row>
    <row r="12" spans="1:11" ht="30.75" thickBot="1" x14ac:dyDescent="0.3">
      <c r="A12" s="42" t="str">
        <f>'[1]333506-Výkaz nábytku'!A124</f>
        <v>T.11</v>
      </c>
      <c r="B12" s="43" t="str">
        <f>'[1]333506-Výkaz nábytku'!B124</f>
        <v>Horní skříňka, dvojitá dvířka, nástěnná: 1150mm A</v>
      </c>
      <c r="C12" s="87" t="str">
        <f>'[1]333506-Výkaz nábytku'!C124</f>
        <v>6</v>
      </c>
      <c r="D12" s="89">
        <v>0</v>
      </c>
      <c r="E12" s="45">
        <f t="shared" si="0"/>
        <v>0</v>
      </c>
      <c r="F12" s="45">
        <f t="shared" si="1"/>
        <v>0</v>
      </c>
      <c r="G12" s="46">
        <f t="shared" si="2"/>
        <v>0</v>
      </c>
    </row>
    <row r="13" spans="1:11" ht="30.75" thickBot="1" x14ac:dyDescent="0.3">
      <c r="A13" s="42" t="str">
        <f>'[1]333506-Výkaz nábytku'!A125</f>
        <v>T.12</v>
      </c>
      <c r="B13" s="43" t="str">
        <f>'[1]333506-Výkaz nábytku'!B125</f>
        <v>Horní skříňka, dvojitá dvířka, nástěnná: 1150mm B</v>
      </c>
      <c r="C13" s="87" t="str">
        <f>'[1]333506-Výkaz nábytku'!C125</f>
        <v>21</v>
      </c>
      <c r="D13" s="89">
        <v>0</v>
      </c>
      <c r="E13" s="45">
        <f t="shared" si="0"/>
        <v>0</v>
      </c>
      <c r="F13" s="45">
        <f t="shared" si="1"/>
        <v>0</v>
      </c>
      <c r="G13" s="46">
        <f t="shared" si="2"/>
        <v>0</v>
      </c>
    </row>
    <row r="14" spans="1:11" ht="30.75" thickBot="1" x14ac:dyDescent="0.3">
      <c r="A14" s="42" t="str">
        <f>'[1]333506-Výkaz nábytku'!A126</f>
        <v>T.13</v>
      </c>
      <c r="B14" s="43" t="str">
        <f>'[1]333506-Výkaz nábytku'!B126</f>
        <v>Horní skříňka, dvojitá dvířka, nástěnná: 1150mm C</v>
      </c>
      <c r="C14" s="87" t="str">
        <f>'[1]333506-Výkaz nábytku'!C126</f>
        <v>28</v>
      </c>
      <c r="D14" s="89">
        <v>0</v>
      </c>
      <c r="E14" s="45">
        <f t="shared" si="0"/>
        <v>0</v>
      </c>
      <c r="F14" s="45">
        <f t="shared" si="1"/>
        <v>0</v>
      </c>
      <c r="G14" s="46">
        <f t="shared" si="2"/>
        <v>0</v>
      </c>
    </row>
    <row r="15" spans="1:11" ht="30.75" thickBot="1" x14ac:dyDescent="0.3">
      <c r="A15" s="42" t="str">
        <f>'[1]333506-Výkaz nábytku'!A127</f>
        <v>T.14</v>
      </c>
      <c r="B15" s="43" t="str">
        <f>'[1]333506-Výkaz nábytku'!B127</f>
        <v>Horní skříňka, dvojitá dvířka, nástěnná: 1200mm A</v>
      </c>
      <c r="C15" s="87" t="str">
        <f>'[1]333506-Výkaz nábytku'!C127</f>
        <v>5</v>
      </c>
      <c r="D15" s="89">
        <v>0</v>
      </c>
      <c r="E15" s="45">
        <f t="shared" si="0"/>
        <v>0</v>
      </c>
      <c r="F15" s="45">
        <f t="shared" si="1"/>
        <v>0</v>
      </c>
      <c r="G15" s="46">
        <f t="shared" si="2"/>
        <v>0</v>
      </c>
    </row>
    <row r="16" spans="1:11" ht="30.75" thickBot="1" x14ac:dyDescent="0.3">
      <c r="A16" s="42" t="str">
        <f>'[1]333506-Výkaz nábytku'!A128</f>
        <v>T.15</v>
      </c>
      <c r="B16" s="43" t="str">
        <f>'[1]333506-Výkaz nábytku'!B128</f>
        <v>Horní skříňka, dvojitá dvířka, nástěnná: 1200mm B</v>
      </c>
      <c r="C16" s="87" t="str">
        <f>'[1]333506-Výkaz nábytku'!C128</f>
        <v>7</v>
      </c>
      <c r="D16" s="89">
        <v>0</v>
      </c>
      <c r="E16" s="45">
        <f t="shared" si="0"/>
        <v>0</v>
      </c>
      <c r="F16" s="45">
        <f t="shared" si="1"/>
        <v>0</v>
      </c>
      <c r="G16" s="46">
        <f t="shared" si="2"/>
        <v>0</v>
      </c>
    </row>
    <row r="17" spans="1:11" ht="30.75" thickBot="1" x14ac:dyDescent="0.3">
      <c r="A17" s="42" t="str">
        <f>'[1]333506-Výkaz nábytku'!A129</f>
        <v>T.16</v>
      </c>
      <c r="B17" s="43" t="str">
        <f>'[1]333506-Výkaz nábytku'!B129</f>
        <v>Horní skříňka, dvojitá dvířka, nástěnná: 1200mm C</v>
      </c>
      <c r="C17" s="87" t="str">
        <f>'[1]333506-Výkaz nábytku'!C129</f>
        <v>2</v>
      </c>
      <c r="D17" s="89">
        <v>0</v>
      </c>
      <c r="E17" s="45">
        <f t="shared" si="0"/>
        <v>0</v>
      </c>
      <c r="F17" s="45">
        <f t="shared" si="1"/>
        <v>0</v>
      </c>
      <c r="G17" s="46">
        <f t="shared" si="2"/>
        <v>0</v>
      </c>
    </row>
    <row r="18" spans="1:11" s="25" customFormat="1" ht="30.75" thickBot="1" x14ac:dyDescent="0.3">
      <c r="A18" s="42" t="str">
        <f>'[1]333506-Výkaz nábytku'!A130</f>
        <v>T.17</v>
      </c>
      <c r="B18" s="43" t="str">
        <f>'[1]333506-Výkaz nábytku'!B130</f>
        <v>Horní skříňka, jednoduchá dvířka, nástěnná: 400mm A</v>
      </c>
      <c r="C18" s="87" t="str">
        <f>'[1]333506-Výkaz nábytku'!C130</f>
        <v>2</v>
      </c>
      <c r="D18" s="89">
        <v>0</v>
      </c>
      <c r="E18" s="45">
        <f t="shared" si="0"/>
        <v>0</v>
      </c>
      <c r="F18" s="45">
        <f t="shared" si="1"/>
        <v>0</v>
      </c>
      <c r="G18" s="46">
        <f t="shared" si="2"/>
        <v>0</v>
      </c>
      <c r="H18" s="24"/>
      <c r="I18" s="24"/>
      <c r="J18" s="24"/>
      <c r="K18" s="24"/>
    </row>
    <row r="19" spans="1:11" s="25" customFormat="1" ht="30.75" thickBot="1" x14ac:dyDescent="0.3">
      <c r="A19" s="42" t="str">
        <f>'[1]333506-Výkaz nábytku'!A131</f>
        <v>T.18</v>
      </c>
      <c r="B19" s="43" t="str">
        <f>'[1]333506-Výkaz nábytku'!B131</f>
        <v>Horní skříňka, jednoduchá dvířka, nástěnná: 500mm A</v>
      </c>
      <c r="C19" s="87" t="str">
        <f>'[1]333506-Výkaz nábytku'!C131</f>
        <v>1</v>
      </c>
      <c r="D19" s="89">
        <v>0</v>
      </c>
      <c r="E19" s="45">
        <f t="shared" si="0"/>
        <v>0</v>
      </c>
      <c r="F19" s="45">
        <f t="shared" si="1"/>
        <v>0</v>
      </c>
      <c r="G19" s="46">
        <f t="shared" si="2"/>
        <v>0</v>
      </c>
      <c r="H19" s="24"/>
      <c r="I19" s="24"/>
      <c r="J19" s="24"/>
      <c r="K19" s="24"/>
    </row>
    <row r="20" spans="1:11" s="25" customFormat="1" ht="30.75" thickBot="1" x14ac:dyDescent="0.3">
      <c r="A20" s="42" t="str">
        <f>'[1]333506-Výkaz nábytku'!A132</f>
        <v>T.19</v>
      </c>
      <c r="B20" s="43" t="str">
        <f>'[1]333506-Výkaz nábytku'!B132</f>
        <v>Horní skříňka, jednoduchá dvířka, nástěnná: 500mm C2</v>
      </c>
      <c r="C20" s="87" t="str">
        <f>'[1]333506-Výkaz nábytku'!C132</f>
        <v>1</v>
      </c>
      <c r="D20" s="89">
        <v>0</v>
      </c>
      <c r="E20" s="45">
        <f t="shared" si="0"/>
        <v>0</v>
      </c>
      <c r="F20" s="45">
        <f t="shared" si="1"/>
        <v>0</v>
      </c>
      <c r="G20" s="46">
        <f t="shared" si="2"/>
        <v>0</v>
      </c>
      <c r="H20" s="24"/>
      <c r="I20" s="24"/>
      <c r="J20" s="24"/>
      <c r="K20" s="24"/>
    </row>
    <row r="21" spans="1:11" s="25" customFormat="1" ht="30.75" thickBot="1" x14ac:dyDescent="0.3">
      <c r="A21" s="42" t="str">
        <f>'[1]333506-Výkaz nábytku'!A133</f>
        <v>T.20</v>
      </c>
      <c r="B21" s="43" t="str">
        <f>'[1]333506-Výkaz nábytku'!B133</f>
        <v>Horní skříňka, jednoduchá dvířka, nástěnná: 600mm A</v>
      </c>
      <c r="C21" s="87" t="str">
        <f>'[1]333506-Výkaz nábytku'!C133</f>
        <v>3</v>
      </c>
      <c r="D21" s="89">
        <v>0</v>
      </c>
      <c r="E21" s="45">
        <f t="shared" si="0"/>
        <v>0</v>
      </c>
      <c r="F21" s="45">
        <f t="shared" si="1"/>
        <v>0</v>
      </c>
      <c r="G21" s="46">
        <f t="shared" si="2"/>
        <v>0</v>
      </c>
      <c r="H21" s="24"/>
      <c r="I21" s="24"/>
      <c r="J21" s="24"/>
      <c r="K21" s="24"/>
    </row>
    <row r="22" spans="1:11" s="25" customFormat="1" ht="30.75" thickBot="1" x14ac:dyDescent="0.3">
      <c r="A22" s="42" t="str">
        <f>'[1]333506-Výkaz nábytku'!A134</f>
        <v>T.21</v>
      </c>
      <c r="B22" s="43" t="str">
        <f>'[1]333506-Výkaz nábytku'!B134</f>
        <v>Horní skříňka, jednoduchá dvířka, nástěnná: 600mm B</v>
      </c>
      <c r="C22" s="87" t="str">
        <f>'[1]333506-Výkaz nábytku'!C134</f>
        <v>4</v>
      </c>
      <c r="D22" s="89">
        <v>0</v>
      </c>
      <c r="E22" s="45">
        <f t="shared" si="0"/>
        <v>0</v>
      </c>
      <c r="F22" s="45">
        <f t="shared" si="1"/>
        <v>0</v>
      </c>
      <c r="G22" s="46">
        <f t="shared" si="2"/>
        <v>0</v>
      </c>
      <c r="H22" s="24"/>
      <c r="I22" s="24"/>
      <c r="J22" s="24"/>
      <c r="K22" s="24"/>
    </row>
    <row r="23" spans="1:11" s="25" customFormat="1" ht="30.75" thickBot="1" x14ac:dyDescent="0.3">
      <c r="A23" s="42" t="str">
        <f>'[1]333506-Výkaz nábytku'!A135</f>
        <v>T.22</v>
      </c>
      <c r="B23" s="43" t="str">
        <f>'[1]333506-Výkaz nábytku'!B135</f>
        <v>Horní skříňka, jednoduchá dvířka, nástěnná: 600mm C</v>
      </c>
      <c r="C23" s="87" t="str">
        <f>'[1]333506-Výkaz nábytku'!C135</f>
        <v>1</v>
      </c>
      <c r="D23" s="89">
        <v>0</v>
      </c>
      <c r="E23" s="45">
        <f t="shared" si="0"/>
        <v>0</v>
      </c>
      <c r="F23" s="45">
        <f t="shared" si="1"/>
        <v>0</v>
      </c>
      <c r="G23" s="46">
        <f t="shared" si="2"/>
        <v>0</v>
      </c>
      <c r="H23" s="24"/>
      <c r="I23" s="24"/>
      <c r="J23" s="24"/>
      <c r="K23" s="24"/>
    </row>
    <row r="24" spans="1:11" s="25" customFormat="1" ht="30.75" thickBot="1" x14ac:dyDescent="0.3">
      <c r="A24" s="42" t="str">
        <f>'[1]333506-Výkaz nábytku'!A136</f>
        <v>T.23</v>
      </c>
      <c r="B24" s="43" t="str">
        <f>'[1]333506-Výkaz nábytku'!B136</f>
        <v>Horní skříňka, rohová jednotka, nástěnná: 300mm A</v>
      </c>
      <c r="C24" s="87" t="str">
        <f>'[1]333506-Výkaz nábytku'!C136</f>
        <v>1</v>
      </c>
      <c r="D24" s="89">
        <v>0</v>
      </c>
      <c r="E24" s="45">
        <f t="shared" si="0"/>
        <v>0</v>
      </c>
      <c r="F24" s="45">
        <f t="shared" si="1"/>
        <v>0</v>
      </c>
      <c r="G24" s="46">
        <f t="shared" si="2"/>
        <v>0</v>
      </c>
      <c r="H24" s="24"/>
      <c r="I24" s="24"/>
      <c r="J24" s="24"/>
      <c r="K24" s="24"/>
    </row>
    <row r="25" spans="1:11" s="25" customFormat="1" ht="30.75" thickBot="1" x14ac:dyDescent="0.3">
      <c r="A25" s="42" t="str">
        <f>'[1]333506-Výkaz nábytku'!A137</f>
        <v>T.24</v>
      </c>
      <c r="B25" s="43" t="str">
        <f>'[1]333506-Výkaz nábytku'!B137</f>
        <v>Horní skříňka, rohová jednotka, nástěnná: 300mm B</v>
      </c>
      <c r="C25" s="87" t="str">
        <f>'[1]333506-Výkaz nábytku'!C137</f>
        <v>1</v>
      </c>
      <c r="D25" s="89">
        <v>0</v>
      </c>
      <c r="E25" s="45">
        <f t="shared" si="0"/>
        <v>0</v>
      </c>
      <c r="F25" s="45">
        <f t="shared" si="1"/>
        <v>0</v>
      </c>
      <c r="G25" s="46">
        <f t="shared" si="2"/>
        <v>0</v>
      </c>
      <c r="H25" s="24"/>
      <c r="I25" s="24"/>
      <c r="J25" s="24"/>
      <c r="K25" s="24"/>
    </row>
    <row r="26" spans="1:11" s="25" customFormat="1" ht="15.75" thickBot="1" x14ac:dyDescent="0.3">
      <c r="A26" s="42" t="str">
        <f>'[1]333506-Výkaz nábytku'!A138</f>
        <v>T.25</v>
      </c>
      <c r="B26" s="43" t="str">
        <f>'[1]333506-Výkaz nábytku'!B138</f>
        <v>Knihovna2: 2400mm</v>
      </c>
      <c r="C26" s="87" t="str">
        <f>'[1]333506-Výkaz nábytku'!C138</f>
        <v>1</v>
      </c>
      <c r="D26" s="89">
        <v>0</v>
      </c>
      <c r="E26" s="45">
        <f t="shared" si="0"/>
        <v>0</v>
      </c>
      <c r="F26" s="45">
        <f t="shared" si="1"/>
        <v>0</v>
      </c>
      <c r="G26" s="46">
        <f t="shared" si="2"/>
        <v>0</v>
      </c>
      <c r="H26" s="24"/>
      <c r="I26" s="24"/>
      <c r="J26" s="24"/>
      <c r="K26" s="24"/>
    </row>
    <row r="27" spans="1:11" s="25" customFormat="1" ht="15.75" thickBot="1" x14ac:dyDescent="0.3">
      <c r="A27" s="42" t="str">
        <f>'[1]333506-Výkaz nábytku'!A139</f>
        <v>T.26</v>
      </c>
      <c r="B27" s="43" t="str">
        <f>'[1]333506-Výkaz nábytku'!B139</f>
        <v>Knihovna2: 2800mm B</v>
      </c>
      <c r="C27" s="87" t="str">
        <f>'[1]333506-Výkaz nábytku'!C139</f>
        <v>1</v>
      </c>
      <c r="D27" s="89">
        <v>0</v>
      </c>
      <c r="E27" s="45">
        <f t="shared" si="0"/>
        <v>0</v>
      </c>
      <c r="F27" s="45">
        <f t="shared" si="1"/>
        <v>0</v>
      </c>
      <c r="G27" s="46">
        <f t="shared" si="2"/>
        <v>0</v>
      </c>
      <c r="H27" s="24"/>
      <c r="I27" s="24"/>
      <c r="J27" s="24"/>
      <c r="K27" s="24"/>
    </row>
    <row r="28" spans="1:11" s="25" customFormat="1" ht="15.75" thickBot="1" x14ac:dyDescent="0.3">
      <c r="A28" s="42" t="str">
        <f>'[1]333506-Výkaz nábytku'!A140</f>
        <v>T.27</v>
      </c>
      <c r="B28" s="43" t="str">
        <f>'[1]333506-Výkaz nábytku'!B140</f>
        <v>Knihovna TV: 1500mm</v>
      </c>
      <c r="C28" s="87" t="str">
        <f>'[1]333506-Výkaz nábytku'!C140</f>
        <v>1</v>
      </c>
      <c r="D28" s="89">
        <v>0</v>
      </c>
      <c r="E28" s="45">
        <f t="shared" si="0"/>
        <v>0</v>
      </c>
      <c r="F28" s="45">
        <f t="shared" si="1"/>
        <v>0</v>
      </c>
      <c r="G28" s="46">
        <f t="shared" si="2"/>
        <v>0</v>
      </c>
      <c r="H28" s="24"/>
      <c r="I28" s="24"/>
      <c r="J28" s="24"/>
      <c r="K28" s="24"/>
    </row>
    <row r="29" spans="1:11" s="25" customFormat="1" ht="15.75" thickBot="1" x14ac:dyDescent="0.3">
      <c r="A29" s="42" t="str">
        <f>'[1]333506-Výkaz nábytku'!A141</f>
        <v>T.28</v>
      </c>
      <c r="B29" s="43" t="str">
        <f>'[1]333506-Výkaz nábytku'!B141</f>
        <v>Knihovna TV: 2400mm</v>
      </c>
      <c r="C29" s="87" t="str">
        <f>'[1]333506-Výkaz nábytku'!C141</f>
        <v>1</v>
      </c>
      <c r="D29" s="89">
        <v>0</v>
      </c>
      <c r="E29" s="45">
        <f t="shared" si="0"/>
        <v>0</v>
      </c>
      <c r="F29" s="45">
        <f t="shared" si="1"/>
        <v>0</v>
      </c>
      <c r="G29" s="46">
        <f t="shared" si="2"/>
        <v>0</v>
      </c>
      <c r="H29" s="24"/>
      <c r="I29" s="24"/>
      <c r="J29" s="24"/>
      <c r="K29" s="24"/>
    </row>
    <row r="30" spans="1:11" s="25" customFormat="1" ht="15.75" thickBot="1" x14ac:dyDescent="0.3">
      <c r="A30" s="42" t="str">
        <f>'[1]333506-Výkaz nábytku'!A142</f>
        <v>T.29</v>
      </c>
      <c r="B30" s="43" t="str">
        <f>'[1]333506-Výkaz nábytku'!B142</f>
        <v>Knihovna, modlitebna: 2800mm</v>
      </c>
      <c r="C30" s="87" t="str">
        <f>'[1]333506-Výkaz nábytku'!C142</f>
        <v>1</v>
      </c>
      <c r="D30" s="89">
        <v>0</v>
      </c>
      <c r="E30" s="45">
        <f t="shared" si="0"/>
        <v>0</v>
      </c>
      <c r="F30" s="45">
        <f t="shared" si="1"/>
        <v>0</v>
      </c>
      <c r="G30" s="46">
        <f t="shared" si="2"/>
        <v>0</v>
      </c>
      <c r="H30" s="24"/>
      <c r="I30" s="24"/>
      <c r="J30" s="24"/>
      <c r="K30" s="24"/>
    </row>
    <row r="31" spans="1:11" s="25" customFormat="1" ht="15.75" thickBot="1" x14ac:dyDescent="0.3">
      <c r="A31" s="42" t="str">
        <f>'[1]333506-Výkaz nábytku'!A143</f>
        <v>T.30</v>
      </c>
      <c r="B31" s="43" t="str">
        <f>'[1]333506-Výkaz nábytku'!B143</f>
        <v>Komoda: 800mm B</v>
      </c>
      <c r="C31" s="87" t="str">
        <f>'[1]333506-Výkaz nábytku'!C143</f>
        <v>4</v>
      </c>
      <c r="D31" s="89">
        <v>0</v>
      </c>
      <c r="E31" s="45">
        <f t="shared" si="0"/>
        <v>0</v>
      </c>
      <c r="F31" s="45">
        <f t="shared" si="1"/>
        <v>0</v>
      </c>
      <c r="G31" s="46">
        <f t="shared" si="2"/>
        <v>0</v>
      </c>
      <c r="H31" s="24"/>
      <c r="I31" s="24"/>
      <c r="J31" s="24"/>
      <c r="K31" s="24"/>
    </row>
    <row r="32" spans="1:11" s="25" customFormat="1" ht="15.75" thickBot="1" x14ac:dyDescent="0.3">
      <c r="A32" s="42" t="str">
        <f>'[1]333506-Výkaz nábytku'!A144</f>
        <v>T.31</v>
      </c>
      <c r="B32" s="43" t="str">
        <f>'[1]333506-Výkaz nábytku'!B144</f>
        <v>Komoda: 800mm C</v>
      </c>
      <c r="C32" s="87" t="str">
        <f>'[1]333506-Výkaz nábytku'!C144</f>
        <v>9</v>
      </c>
      <c r="D32" s="89">
        <v>0</v>
      </c>
      <c r="E32" s="45">
        <f t="shared" si="0"/>
        <v>0</v>
      </c>
      <c r="F32" s="45">
        <f t="shared" si="1"/>
        <v>0</v>
      </c>
      <c r="G32" s="46">
        <f t="shared" si="2"/>
        <v>0</v>
      </c>
      <c r="H32" s="24"/>
      <c r="I32" s="24"/>
      <c r="J32" s="24"/>
      <c r="K32" s="24"/>
    </row>
    <row r="33" spans="1:11" s="25" customFormat="1" ht="15.75" thickBot="1" x14ac:dyDescent="0.3">
      <c r="A33" s="42" t="str">
        <f>'[1]333506-Výkaz nábytku'!A145</f>
        <v>T.32</v>
      </c>
      <c r="B33" s="43" t="str">
        <f>'[1]333506-Výkaz nábytku'!B145</f>
        <v>Skřín administrativa bez boku: 800mm</v>
      </c>
      <c r="C33" s="87" t="str">
        <f>'[1]333506-Výkaz nábytku'!C145</f>
        <v>21</v>
      </c>
      <c r="D33" s="89">
        <v>0</v>
      </c>
      <c r="E33" s="45">
        <f t="shared" si="0"/>
        <v>0</v>
      </c>
      <c r="F33" s="45">
        <f t="shared" si="1"/>
        <v>0</v>
      </c>
      <c r="G33" s="46">
        <f t="shared" si="2"/>
        <v>0</v>
      </c>
      <c r="H33" s="24"/>
      <c r="I33" s="24"/>
      <c r="J33" s="24"/>
      <c r="K33" s="24"/>
    </row>
    <row r="34" spans="1:11" s="25" customFormat="1" ht="15.75" thickBot="1" x14ac:dyDescent="0.3">
      <c r="A34" s="42" t="str">
        <f>'[1]333506-Výkaz nábytku'!A146</f>
        <v>T.33</v>
      </c>
      <c r="B34" s="43" t="str">
        <f>'[1]333506-Výkaz nábytku'!B146</f>
        <v>Skřín administrativa bez boku: 800mm C</v>
      </c>
      <c r="C34" s="87" t="str">
        <f>'[1]333506-Výkaz nábytku'!C146</f>
        <v>3</v>
      </c>
      <c r="D34" s="89">
        <v>0</v>
      </c>
      <c r="E34" s="45">
        <f t="shared" si="0"/>
        <v>0</v>
      </c>
      <c r="F34" s="45">
        <f t="shared" si="1"/>
        <v>0</v>
      </c>
      <c r="G34" s="46">
        <f t="shared" si="2"/>
        <v>0</v>
      </c>
      <c r="H34" s="24"/>
      <c r="I34" s="24"/>
      <c r="J34" s="24"/>
      <c r="K34" s="24"/>
    </row>
    <row r="35" spans="1:11" s="25" customFormat="1" ht="15.75" thickBot="1" x14ac:dyDescent="0.3">
      <c r="A35" s="42" t="str">
        <f>'[1]333506-Výkaz nábytku'!A147</f>
        <v>T.34</v>
      </c>
      <c r="B35" s="43" t="str">
        <f>'[1]333506-Výkaz nábytku'!B147</f>
        <v>Skřín administrativa: 800mm pro tisk</v>
      </c>
      <c r="C35" s="87" t="str">
        <f>'[1]333506-Výkaz nábytku'!C147</f>
        <v>6</v>
      </c>
      <c r="D35" s="89">
        <v>0</v>
      </c>
      <c r="E35" s="45">
        <f t="shared" si="0"/>
        <v>0</v>
      </c>
      <c r="F35" s="45">
        <f t="shared" si="1"/>
        <v>0</v>
      </c>
      <c r="G35" s="46">
        <f t="shared" si="2"/>
        <v>0</v>
      </c>
      <c r="H35" s="24"/>
      <c r="I35" s="24"/>
      <c r="J35" s="24"/>
      <c r="K35" s="24"/>
    </row>
    <row r="36" spans="1:11" s="25" customFormat="1" ht="15.75" thickBot="1" x14ac:dyDescent="0.3">
      <c r="A36" s="42" t="str">
        <f>'[1]333506-Výkaz nábytku'!A148</f>
        <v>T.35</v>
      </c>
      <c r="B36" s="43" t="str">
        <f>'[1]333506-Výkaz nábytku'!B148</f>
        <v>Skřín administrativa: 2015/800mm B</v>
      </c>
      <c r="C36" s="87" t="str">
        <f>'[1]333506-Výkaz nábytku'!C148</f>
        <v>3</v>
      </c>
      <c r="D36" s="89">
        <v>0</v>
      </c>
      <c r="E36" s="45">
        <f t="shared" si="0"/>
        <v>0</v>
      </c>
      <c r="F36" s="45">
        <f t="shared" si="1"/>
        <v>0</v>
      </c>
      <c r="G36" s="46">
        <f t="shared" si="2"/>
        <v>0</v>
      </c>
      <c r="H36" s="24"/>
      <c r="I36" s="24"/>
      <c r="J36" s="24"/>
      <c r="K36" s="24"/>
    </row>
    <row r="37" spans="1:11" s="25" customFormat="1" ht="15.75" thickBot="1" x14ac:dyDescent="0.3">
      <c r="A37" s="42" t="str">
        <f>'[1]333506-Výkaz nábytku'!A149</f>
        <v>T.36</v>
      </c>
      <c r="B37" s="43" t="str">
        <f>'[1]333506-Výkaz nábytku'!B149</f>
        <v>Skřín klienta s TV: 1600mm A</v>
      </c>
      <c r="C37" s="87" t="str">
        <f>'[1]333506-Výkaz nábytku'!C149</f>
        <v>9</v>
      </c>
      <c r="D37" s="89">
        <v>0</v>
      </c>
      <c r="E37" s="45">
        <f t="shared" si="0"/>
        <v>0</v>
      </c>
      <c r="F37" s="45">
        <f t="shared" si="1"/>
        <v>0</v>
      </c>
      <c r="G37" s="46">
        <f t="shared" si="2"/>
        <v>0</v>
      </c>
      <c r="H37" s="24"/>
      <c r="I37" s="24"/>
      <c r="J37" s="24"/>
      <c r="K37" s="24"/>
    </row>
    <row r="38" spans="1:11" s="25" customFormat="1" ht="15.75" thickBot="1" x14ac:dyDescent="0.3">
      <c r="A38" s="42" t="str">
        <f>'[1]333506-Výkaz nábytku'!A150</f>
        <v>T.37</v>
      </c>
      <c r="B38" s="43" t="str">
        <f>'[1]333506-Výkaz nábytku'!B150</f>
        <v>Skřín klienta s TV: 1600mm B</v>
      </c>
      <c r="C38" s="87" t="str">
        <f>'[1]333506-Výkaz nábytku'!C150</f>
        <v>31</v>
      </c>
      <c r="D38" s="89">
        <v>0</v>
      </c>
      <c r="E38" s="45">
        <f t="shared" si="0"/>
        <v>0</v>
      </c>
      <c r="F38" s="45">
        <f t="shared" si="1"/>
        <v>0</v>
      </c>
      <c r="G38" s="46">
        <f t="shared" si="2"/>
        <v>0</v>
      </c>
      <c r="H38" s="24"/>
      <c r="I38" s="24"/>
      <c r="J38" s="24"/>
      <c r="K38" s="24"/>
    </row>
    <row r="39" spans="1:11" s="25" customFormat="1" ht="15.75" thickBot="1" x14ac:dyDescent="0.3">
      <c r="A39" s="42" t="str">
        <f>'[1]333506-Výkaz nábytku'!A151</f>
        <v>T.38</v>
      </c>
      <c r="B39" s="43" t="str">
        <f>'[1]333506-Výkaz nábytku'!B151</f>
        <v>Skřín klienta s TV: 1600mm C</v>
      </c>
      <c r="C39" s="87" t="str">
        <f>'[1]333506-Výkaz nábytku'!C151</f>
        <v>40</v>
      </c>
      <c r="D39" s="89">
        <v>0</v>
      </c>
      <c r="E39" s="45">
        <f t="shared" si="0"/>
        <v>0</v>
      </c>
      <c r="F39" s="45">
        <f t="shared" si="1"/>
        <v>0</v>
      </c>
      <c r="G39" s="46">
        <f t="shared" si="2"/>
        <v>0</v>
      </c>
      <c r="H39" s="24"/>
      <c r="I39" s="24"/>
      <c r="J39" s="24"/>
      <c r="K39" s="24"/>
    </row>
    <row r="40" spans="1:11" s="25" customFormat="1" ht="15.75" thickBot="1" x14ac:dyDescent="0.3">
      <c r="A40" s="42" t="str">
        <f>'[1]333506-Výkaz nábytku'!A152</f>
        <v>T.39</v>
      </c>
      <c r="B40" s="43" t="str">
        <f>'[1]333506-Výkaz nábytku'!B152</f>
        <v>Skřín reditelna: 800mm</v>
      </c>
      <c r="C40" s="87" t="str">
        <f>'[1]333506-Výkaz nábytku'!C152</f>
        <v>10</v>
      </c>
      <c r="D40" s="89">
        <v>0</v>
      </c>
      <c r="E40" s="45">
        <f t="shared" si="0"/>
        <v>0</v>
      </c>
      <c r="F40" s="45">
        <f t="shared" si="1"/>
        <v>0</v>
      </c>
      <c r="G40" s="46">
        <f t="shared" si="2"/>
        <v>0</v>
      </c>
      <c r="H40" s="24"/>
      <c r="I40" s="24"/>
      <c r="J40" s="24"/>
      <c r="K40" s="24"/>
    </row>
    <row r="41" spans="1:11" s="25" customFormat="1" ht="15.75" thickBot="1" x14ac:dyDescent="0.3">
      <c r="A41" s="42" t="str">
        <f>'[1]333506-Výkaz nábytku'!A153</f>
        <v>T.40</v>
      </c>
      <c r="B41" s="43" t="str">
        <f>'[1]333506-Výkaz nábytku'!B153</f>
        <v>Skřín VZU: 800mm</v>
      </c>
      <c r="C41" s="87" t="str">
        <f>'[1]333506-Výkaz nábytku'!C153</f>
        <v>4</v>
      </c>
      <c r="D41" s="89">
        <v>0</v>
      </c>
      <c r="E41" s="45">
        <f t="shared" si="0"/>
        <v>0</v>
      </c>
      <c r="F41" s="45">
        <f t="shared" si="1"/>
        <v>0</v>
      </c>
      <c r="G41" s="46">
        <f t="shared" si="2"/>
        <v>0</v>
      </c>
      <c r="H41" s="24"/>
      <c r="I41" s="24"/>
      <c r="J41" s="24"/>
      <c r="K41" s="24"/>
    </row>
    <row r="42" spans="1:11" s="25" customFormat="1" ht="15.75" thickBot="1" x14ac:dyDescent="0.3">
      <c r="A42" s="42" t="str">
        <f>'[1]333506-Výkaz nábytku'!A154</f>
        <v>T.41</v>
      </c>
      <c r="B42" s="43" t="str">
        <f>'[1]333506-Výkaz nábytku'!B154</f>
        <v>Spodní skříňka, 1 koš: 550mm A</v>
      </c>
      <c r="C42" s="87" t="str">
        <f>'[1]333506-Výkaz nábytku'!C154</f>
        <v>1</v>
      </c>
      <c r="D42" s="89">
        <v>0</v>
      </c>
      <c r="E42" s="45">
        <f t="shared" si="0"/>
        <v>0</v>
      </c>
      <c r="F42" s="45">
        <f t="shared" si="1"/>
        <v>0</v>
      </c>
      <c r="G42" s="46">
        <f t="shared" si="2"/>
        <v>0</v>
      </c>
      <c r="H42" s="24"/>
      <c r="I42" s="24"/>
      <c r="J42" s="24"/>
      <c r="K42" s="24"/>
    </row>
    <row r="43" spans="1:11" s="25" customFormat="1" ht="15.75" thickBot="1" x14ac:dyDescent="0.3">
      <c r="A43" s="42" t="str">
        <f>'[1]333506-Výkaz nábytku'!A155</f>
        <v>T.42</v>
      </c>
      <c r="B43" s="43" t="str">
        <f>'[1]333506-Výkaz nábytku'!B155</f>
        <v>Spodní skříňka, 1 koš: 550mm B</v>
      </c>
      <c r="C43" s="87" t="str">
        <f>'[1]333506-Výkaz nábytku'!C155</f>
        <v>1</v>
      </c>
      <c r="D43" s="89">
        <v>0</v>
      </c>
      <c r="E43" s="45">
        <f t="shared" si="0"/>
        <v>0</v>
      </c>
      <c r="F43" s="45">
        <f t="shared" si="1"/>
        <v>0</v>
      </c>
      <c r="G43" s="46">
        <f t="shared" si="2"/>
        <v>0</v>
      </c>
      <c r="H43" s="24"/>
      <c r="I43" s="24"/>
      <c r="J43" s="24"/>
      <c r="K43" s="24"/>
    </row>
    <row r="44" spans="1:11" s="25" customFormat="1" ht="15.75" thickBot="1" x14ac:dyDescent="0.3">
      <c r="A44" s="42" t="str">
        <f>'[1]333506-Výkaz nábytku'!A156</f>
        <v>T.43</v>
      </c>
      <c r="B44" s="43" t="str">
        <f>'[1]333506-Výkaz nábytku'!B156</f>
        <v>Spodní skříňka, 1 koš: 600mm B</v>
      </c>
      <c r="C44" s="87" t="str">
        <f>'[1]333506-Výkaz nábytku'!C156</f>
        <v>3</v>
      </c>
      <c r="D44" s="89">
        <v>0</v>
      </c>
      <c r="E44" s="45">
        <f t="shared" si="0"/>
        <v>0</v>
      </c>
      <c r="F44" s="45">
        <f t="shared" si="1"/>
        <v>0</v>
      </c>
      <c r="G44" s="46">
        <f t="shared" si="2"/>
        <v>0</v>
      </c>
      <c r="H44" s="24"/>
      <c r="I44" s="24"/>
      <c r="J44" s="24"/>
      <c r="K44" s="24"/>
    </row>
    <row r="45" spans="1:11" s="25" customFormat="1" ht="15.75" thickBot="1" x14ac:dyDescent="0.3">
      <c r="A45" s="42" t="str">
        <f>'[1]333506-Výkaz nábytku'!A157</f>
        <v>T.44</v>
      </c>
      <c r="B45" s="43" t="str">
        <f>'[1]333506-Výkaz nábytku'!B157</f>
        <v>Spodní skříňka, 1 koš: 600mm C</v>
      </c>
      <c r="C45" s="87" t="str">
        <f>'[1]333506-Výkaz nábytku'!C157</f>
        <v>4</v>
      </c>
      <c r="D45" s="89">
        <v>0</v>
      </c>
      <c r="E45" s="45">
        <f t="shared" si="0"/>
        <v>0</v>
      </c>
      <c r="F45" s="45">
        <f t="shared" si="1"/>
        <v>0</v>
      </c>
      <c r="G45" s="46">
        <f t="shared" si="2"/>
        <v>0</v>
      </c>
      <c r="H45" s="24"/>
      <c r="I45" s="24"/>
      <c r="J45" s="24"/>
      <c r="K45" s="24"/>
    </row>
    <row r="46" spans="1:11" s="25" customFormat="1" ht="15.75" thickBot="1" x14ac:dyDescent="0.3">
      <c r="A46" s="42" t="str">
        <f>'[1]333506-Výkaz nábytku'!A158</f>
        <v>T.45</v>
      </c>
      <c r="B46" s="43" t="str">
        <f>'[1]333506-Výkaz nábytku'!B158</f>
        <v>Spodní skříňka, 2 zásuvky: 600mm A</v>
      </c>
      <c r="C46" s="87" t="str">
        <f>'[1]333506-Výkaz nábytku'!C158</f>
        <v>1</v>
      </c>
      <c r="D46" s="89">
        <v>0</v>
      </c>
      <c r="E46" s="45">
        <f t="shared" si="0"/>
        <v>0</v>
      </c>
      <c r="F46" s="45">
        <f t="shared" si="1"/>
        <v>0</v>
      </c>
      <c r="G46" s="46">
        <f t="shared" si="2"/>
        <v>0</v>
      </c>
      <c r="H46" s="24"/>
      <c r="I46" s="24"/>
      <c r="J46" s="24"/>
      <c r="K46" s="24"/>
    </row>
    <row r="47" spans="1:11" s="25" customFormat="1" ht="15.75" thickBot="1" x14ac:dyDescent="0.3">
      <c r="A47" s="42" t="str">
        <f>'[1]333506-Výkaz nábytku'!A159</f>
        <v>T.46</v>
      </c>
      <c r="B47" s="43" t="str">
        <f>'[1]333506-Výkaz nábytku'!B159</f>
        <v>Spodní skříňka, 2 zásuvky: 600mm B</v>
      </c>
      <c r="C47" s="87" t="str">
        <f>'[1]333506-Výkaz nábytku'!C159</f>
        <v>1</v>
      </c>
      <c r="D47" s="89">
        <v>0</v>
      </c>
      <c r="E47" s="45">
        <f t="shared" si="0"/>
        <v>0</v>
      </c>
      <c r="F47" s="45">
        <f t="shared" si="1"/>
        <v>0</v>
      </c>
      <c r="G47" s="46">
        <f t="shared" si="2"/>
        <v>0</v>
      </c>
      <c r="H47" s="24"/>
      <c r="I47" s="24"/>
      <c r="J47" s="24"/>
      <c r="K47" s="24"/>
    </row>
    <row r="48" spans="1:11" s="25" customFormat="1" ht="15.75" thickBot="1" x14ac:dyDescent="0.3">
      <c r="A48" s="42" t="str">
        <f>'[1]333506-Výkaz nábytku'!A160</f>
        <v>T.47</v>
      </c>
      <c r="B48" s="43" t="str">
        <f>'[1]333506-Výkaz nábytku'!B160</f>
        <v>Spodní skříňka, 3 zásuvky: 500mm A</v>
      </c>
      <c r="C48" s="87" t="str">
        <f>'[1]333506-Výkaz nábytku'!C160</f>
        <v>1</v>
      </c>
      <c r="D48" s="89">
        <v>0</v>
      </c>
      <c r="E48" s="45">
        <f t="shared" si="0"/>
        <v>0</v>
      </c>
      <c r="F48" s="45">
        <f t="shared" si="1"/>
        <v>0</v>
      </c>
      <c r="G48" s="46">
        <f t="shared" si="2"/>
        <v>0</v>
      </c>
      <c r="H48" s="24"/>
      <c r="I48" s="24"/>
      <c r="J48" s="24"/>
      <c r="K48" s="24"/>
    </row>
    <row r="49" spans="1:11" s="25" customFormat="1" ht="15.75" thickBot="1" x14ac:dyDescent="0.3">
      <c r="A49" s="42" t="str">
        <f>'[1]333506-Výkaz nábytku'!A161</f>
        <v>T.48</v>
      </c>
      <c r="B49" s="43" t="str">
        <f>'[1]333506-Výkaz nábytku'!B161</f>
        <v>Spodní skříňka, 3 zásuvky: 500mm C</v>
      </c>
      <c r="C49" s="87" t="str">
        <f>'[1]333506-Výkaz nábytku'!C161</f>
        <v>1</v>
      </c>
      <c r="D49" s="89">
        <v>0</v>
      </c>
      <c r="E49" s="45">
        <f t="shared" si="0"/>
        <v>0</v>
      </c>
      <c r="F49" s="45">
        <f t="shared" si="1"/>
        <v>0</v>
      </c>
      <c r="G49" s="46">
        <f t="shared" si="2"/>
        <v>0</v>
      </c>
      <c r="H49" s="24"/>
      <c r="I49" s="24"/>
      <c r="J49" s="24"/>
      <c r="K49" s="24"/>
    </row>
    <row r="50" spans="1:11" s="25" customFormat="1" ht="15.75" thickBot="1" x14ac:dyDescent="0.3">
      <c r="A50" s="42" t="str">
        <f>'[1]333506-Výkaz nábytku'!A162</f>
        <v>T.49</v>
      </c>
      <c r="B50" s="43" t="str">
        <f>'[1]333506-Výkaz nábytku'!B162</f>
        <v>Spodní skříňka, 3 zásuvky: 600mm A</v>
      </c>
      <c r="C50" s="87" t="str">
        <f>'[1]333506-Výkaz nábytku'!C162</f>
        <v>4</v>
      </c>
      <c r="D50" s="89">
        <v>0</v>
      </c>
      <c r="E50" s="45">
        <f t="shared" si="0"/>
        <v>0</v>
      </c>
      <c r="F50" s="45">
        <f t="shared" si="1"/>
        <v>0</v>
      </c>
      <c r="G50" s="46">
        <f t="shared" si="2"/>
        <v>0</v>
      </c>
      <c r="H50" s="24"/>
      <c r="I50" s="24"/>
      <c r="J50" s="24"/>
      <c r="K50" s="24"/>
    </row>
    <row r="51" spans="1:11" s="25" customFormat="1" ht="15.75" thickBot="1" x14ac:dyDescent="0.3">
      <c r="A51" s="42" t="str">
        <f>'[1]333506-Výkaz nábytku'!A163</f>
        <v>T.50</v>
      </c>
      <c r="B51" s="43" t="str">
        <f>'[1]333506-Výkaz nábytku'!B163</f>
        <v>Spodní skříňka, 3 zásuvky: 600mm B</v>
      </c>
      <c r="C51" s="87" t="str">
        <f>'[1]333506-Výkaz nábytku'!C163</f>
        <v>2</v>
      </c>
      <c r="D51" s="89">
        <v>0</v>
      </c>
      <c r="E51" s="45">
        <f t="shared" si="0"/>
        <v>0</v>
      </c>
      <c r="F51" s="45">
        <f t="shared" si="1"/>
        <v>0</v>
      </c>
      <c r="G51" s="46">
        <f t="shared" si="2"/>
        <v>0</v>
      </c>
      <c r="H51" s="24"/>
      <c r="I51" s="24"/>
      <c r="J51" s="24"/>
      <c r="K51" s="24"/>
    </row>
    <row r="52" spans="1:11" s="25" customFormat="1" ht="15.75" thickBot="1" x14ac:dyDescent="0.3">
      <c r="A52" s="42" t="str">
        <f>'[1]333506-Výkaz nábytku'!A164</f>
        <v>T.51</v>
      </c>
      <c r="B52" s="43" t="str">
        <f>'[1]333506-Výkaz nábytku'!B164</f>
        <v>Spodní skříňka, 3 zásuvky: 600mm C</v>
      </c>
      <c r="C52" s="87" t="str">
        <f>'[1]333506-Výkaz nábytku'!C164</f>
        <v>2</v>
      </c>
      <c r="D52" s="89">
        <v>0</v>
      </c>
      <c r="E52" s="45">
        <f t="shared" si="0"/>
        <v>0</v>
      </c>
      <c r="F52" s="45">
        <f t="shared" si="1"/>
        <v>0</v>
      </c>
      <c r="G52" s="46">
        <f t="shared" si="2"/>
        <v>0</v>
      </c>
      <c r="H52" s="24"/>
      <c r="I52" s="24"/>
      <c r="J52" s="24"/>
      <c r="K52" s="24"/>
    </row>
    <row r="53" spans="1:11" s="25" customFormat="1" ht="15.75" thickBot="1" x14ac:dyDescent="0.3">
      <c r="A53" s="42" t="str">
        <f>'[1]333506-Výkaz nábytku'!A165</f>
        <v>T.52</v>
      </c>
      <c r="B53" s="43" t="str">
        <f>'[1]333506-Výkaz nábytku'!B165</f>
        <v>Spodní skříňka, 4 zásuvky: 600mm A</v>
      </c>
      <c r="C53" s="87" t="str">
        <f>'[1]333506-Výkaz nábytku'!C165</f>
        <v>1</v>
      </c>
      <c r="D53" s="89">
        <v>0</v>
      </c>
      <c r="E53" s="45">
        <f t="shared" si="0"/>
        <v>0</v>
      </c>
      <c r="F53" s="45">
        <f t="shared" si="1"/>
        <v>0</v>
      </c>
      <c r="G53" s="46">
        <f t="shared" si="2"/>
        <v>0</v>
      </c>
      <c r="H53" s="24"/>
      <c r="I53" s="24"/>
      <c r="J53" s="24"/>
      <c r="K53" s="24"/>
    </row>
    <row r="54" spans="1:11" s="25" customFormat="1" ht="15.75" thickBot="1" x14ac:dyDescent="0.3">
      <c r="A54" s="42" t="str">
        <f>'[1]333506-Výkaz nábytku'!A166</f>
        <v>T.53</v>
      </c>
      <c r="B54" s="43" t="str">
        <f>'[1]333506-Výkaz nábytku'!B166</f>
        <v>Spodní skříňka, 4 zásuvky: 600mm B</v>
      </c>
      <c r="C54" s="87" t="str">
        <f>'[1]333506-Výkaz nábytku'!C166</f>
        <v>1</v>
      </c>
      <c r="D54" s="89">
        <v>0</v>
      </c>
      <c r="E54" s="45">
        <f t="shared" si="0"/>
        <v>0</v>
      </c>
      <c r="F54" s="45">
        <f t="shared" si="1"/>
        <v>0</v>
      </c>
      <c r="G54" s="46">
        <f t="shared" si="2"/>
        <v>0</v>
      </c>
      <c r="H54" s="24"/>
      <c r="I54" s="24"/>
      <c r="J54" s="24"/>
      <c r="K54" s="24"/>
    </row>
    <row r="55" spans="1:11" s="25" customFormat="1" ht="15.75" thickBot="1" x14ac:dyDescent="0.3">
      <c r="A55" s="42" t="str">
        <f>'[1]333506-Výkaz nábytku'!A167</f>
        <v>T.54</v>
      </c>
      <c r="B55" s="43" t="str">
        <f>'[1]333506-Výkaz nábytku'!B167</f>
        <v>Spodní skříňka, jednoduchá dvířka: 400mm A</v>
      </c>
      <c r="C55" s="87" t="str">
        <f>'[1]333506-Výkaz nábytku'!C167</f>
        <v>2</v>
      </c>
      <c r="D55" s="89">
        <v>0</v>
      </c>
      <c r="E55" s="45">
        <f t="shared" si="0"/>
        <v>0</v>
      </c>
      <c r="F55" s="45">
        <f t="shared" si="1"/>
        <v>0</v>
      </c>
      <c r="G55" s="46">
        <f t="shared" si="2"/>
        <v>0</v>
      </c>
      <c r="H55" s="24"/>
      <c r="I55" s="24"/>
      <c r="J55" s="24"/>
      <c r="K55" s="24"/>
    </row>
    <row r="56" spans="1:11" s="25" customFormat="1" ht="15.75" thickBot="1" x14ac:dyDescent="0.3">
      <c r="A56" s="42" t="str">
        <f>'[1]333506-Výkaz nábytku'!A168</f>
        <v>T.55</v>
      </c>
      <c r="B56" s="43" t="str">
        <f>'[1]333506-Výkaz nábytku'!B168</f>
        <v>Spodní skříňka, jednoduchá dvířka: 600mm A</v>
      </c>
      <c r="C56" s="87" t="str">
        <f>'[1]333506-Výkaz nábytku'!C168</f>
        <v>3</v>
      </c>
      <c r="D56" s="89">
        <v>0</v>
      </c>
      <c r="E56" s="45">
        <f t="shared" si="0"/>
        <v>0</v>
      </c>
      <c r="F56" s="45">
        <f t="shared" si="1"/>
        <v>0</v>
      </c>
      <c r="G56" s="46">
        <f t="shared" si="2"/>
        <v>0</v>
      </c>
      <c r="H56" s="24"/>
      <c r="I56" s="24"/>
      <c r="J56" s="24"/>
      <c r="K56" s="24"/>
    </row>
    <row r="57" spans="1:11" s="25" customFormat="1" ht="15.75" thickBot="1" x14ac:dyDescent="0.3">
      <c r="A57" s="42" t="str">
        <f>'[1]333506-Výkaz nábytku'!A169</f>
        <v>T.56</v>
      </c>
      <c r="B57" s="43" t="str">
        <f>'[1]333506-Výkaz nábytku'!B169</f>
        <v>Spodní skříňka, jednoduchá dvířka: 600mm B</v>
      </c>
      <c r="C57" s="87" t="str">
        <f>'[1]333506-Výkaz nábytku'!C169</f>
        <v>8</v>
      </c>
      <c r="D57" s="89">
        <v>0</v>
      </c>
      <c r="E57" s="45">
        <f t="shared" si="0"/>
        <v>0</v>
      </c>
      <c r="F57" s="45">
        <f t="shared" si="1"/>
        <v>0</v>
      </c>
      <c r="G57" s="46">
        <f t="shared" si="2"/>
        <v>0</v>
      </c>
      <c r="H57" s="24"/>
      <c r="I57" s="24"/>
      <c r="J57" s="24"/>
      <c r="K57" s="24"/>
    </row>
    <row r="58" spans="1:11" s="25" customFormat="1" ht="15.75" thickBot="1" x14ac:dyDescent="0.3">
      <c r="A58" s="42" t="str">
        <f>'[1]333506-Výkaz nábytku'!A170</f>
        <v>T.57</v>
      </c>
      <c r="B58" s="43" t="str">
        <f>'[1]333506-Výkaz nábytku'!B170</f>
        <v>Spodní skříňka, jednoduchá dvířka: 600mm C</v>
      </c>
      <c r="C58" s="87" t="str">
        <f>'[1]333506-Výkaz nábytku'!C170</f>
        <v>1</v>
      </c>
      <c r="D58" s="89">
        <v>0</v>
      </c>
      <c r="E58" s="45">
        <f t="shared" si="0"/>
        <v>0</v>
      </c>
      <c r="F58" s="45">
        <f t="shared" si="1"/>
        <v>0</v>
      </c>
      <c r="G58" s="46">
        <f t="shared" si="2"/>
        <v>0</v>
      </c>
      <c r="H58" s="24"/>
      <c r="I58" s="24"/>
      <c r="J58" s="24"/>
      <c r="K58" s="24"/>
    </row>
    <row r="59" spans="1:11" s="25" customFormat="1" ht="15.75" thickBot="1" x14ac:dyDescent="0.3">
      <c r="A59" s="42" t="str">
        <f>'[1]333506-Výkaz nábytku'!A171</f>
        <v>T.58</v>
      </c>
      <c r="B59" s="43" t="str">
        <f>'[1]333506-Výkaz nábytku'!B171</f>
        <v>Spodní skříňka, lednička: 600mm A</v>
      </c>
      <c r="C59" s="87" t="str">
        <f>'[1]333506-Výkaz nábytku'!C171</f>
        <v>2</v>
      </c>
      <c r="D59" s="89">
        <v>0</v>
      </c>
      <c r="E59" s="45">
        <f t="shared" si="0"/>
        <v>0</v>
      </c>
      <c r="F59" s="45">
        <f t="shared" si="1"/>
        <v>0</v>
      </c>
      <c r="G59" s="46">
        <f t="shared" si="2"/>
        <v>0</v>
      </c>
      <c r="H59" s="24"/>
      <c r="I59" s="24"/>
      <c r="J59" s="24"/>
      <c r="K59" s="24"/>
    </row>
    <row r="60" spans="1:11" s="25" customFormat="1" ht="15.75" thickBot="1" x14ac:dyDescent="0.3">
      <c r="A60" s="42" t="str">
        <f>'[1]333506-Výkaz nábytku'!A172</f>
        <v>T.59</v>
      </c>
      <c r="B60" s="43" t="str">
        <f>'[1]333506-Výkaz nábytku'!B172</f>
        <v>Spodní skříňka, lednička: 600mm B</v>
      </c>
      <c r="C60" s="87" t="str">
        <f>'[1]333506-Výkaz nábytku'!C172</f>
        <v>2</v>
      </c>
      <c r="D60" s="89">
        <v>0</v>
      </c>
      <c r="E60" s="45">
        <f t="shared" si="0"/>
        <v>0</v>
      </c>
      <c r="F60" s="45">
        <f t="shared" si="1"/>
        <v>0</v>
      </c>
      <c r="G60" s="46">
        <f t="shared" si="2"/>
        <v>0</v>
      </c>
      <c r="H60" s="24"/>
      <c r="I60" s="24"/>
      <c r="J60" s="24"/>
      <c r="K60" s="24"/>
    </row>
    <row r="61" spans="1:11" s="25" customFormat="1" ht="15.75" thickBot="1" x14ac:dyDescent="0.3">
      <c r="A61" s="42" t="str">
        <f>'[1]333506-Výkaz nábytku'!A173</f>
        <v>T.60</v>
      </c>
      <c r="B61" s="43" t="str">
        <f>'[1]333506-Výkaz nábytku'!B173</f>
        <v>Spodní skříňka, lednička: 600mm C</v>
      </c>
      <c r="C61" s="87" t="str">
        <f>'[1]333506-Výkaz nábytku'!C173</f>
        <v>2</v>
      </c>
      <c r="D61" s="89">
        <v>0</v>
      </c>
      <c r="E61" s="45">
        <f t="shared" si="0"/>
        <v>0</v>
      </c>
      <c r="F61" s="45">
        <f t="shared" si="1"/>
        <v>0</v>
      </c>
      <c r="G61" s="46">
        <f t="shared" si="2"/>
        <v>0</v>
      </c>
      <c r="H61" s="24"/>
      <c r="I61" s="24"/>
      <c r="J61" s="24"/>
      <c r="K61" s="24"/>
    </row>
    <row r="62" spans="1:11" s="25" customFormat="1" ht="15.75" thickBot="1" x14ac:dyDescent="0.3">
      <c r="A62" s="42" t="str">
        <f>'[1]333506-Výkaz nábytku'!A174</f>
        <v>T.61</v>
      </c>
      <c r="B62" s="43" t="str">
        <f>'[1]333506-Výkaz nábytku'!B174</f>
        <v>Spodní skříňka, vestavěná: 600 mm A</v>
      </c>
      <c r="C62" s="87" t="str">
        <f>'[1]333506-Výkaz nábytku'!C174</f>
        <v>1</v>
      </c>
      <c r="D62" s="89">
        <v>0</v>
      </c>
      <c r="E62" s="45">
        <f t="shared" si="0"/>
        <v>0</v>
      </c>
      <c r="F62" s="45">
        <f t="shared" si="1"/>
        <v>0</v>
      </c>
      <c r="G62" s="46">
        <f t="shared" si="2"/>
        <v>0</v>
      </c>
      <c r="H62" s="24"/>
      <c r="I62" s="24"/>
      <c r="J62" s="24"/>
      <c r="K62" s="24"/>
    </row>
    <row r="63" spans="1:11" s="25" customFormat="1" ht="15.75" thickBot="1" x14ac:dyDescent="0.3">
      <c r="A63" s="42" t="str">
        <f>'[1]333506-Výkaz nábytku'!A175</f>
        <v>T.62</v>
      </c>
      <c r="B63" s="43" t="str">
        <f>'[1]333506-Výkaz nábytku'!B175</f>
        <v>Spodní skříňka, vestavěná: 600 mm B</v>
      </c>
      <c r="C63" s="87" t="str">
        <f>'[1]333506-Výkaz nábytku'!C175</f>
        <v>2</v>
      </c>
      <c r="D63" s="89">
        <v>0</v>
      </c>
      <c r="E63" s="45">
        <f t="shared" si="0"/>
        <v>0</v>
      </c>
      <c r="F63" s="45">
        <f t="shared" si="1"/>
        <v>0</v>
      </c>
      <c r="G63" s="46">
        <f t="shared" si="2"/>
        <v>0</v>
      </c>
      <c r="H63" s="24"/>
      <c r="I63" s="24"/>
      <c r="J63" s="24"/>
      <c r="K63" s="24"/>
    </row>
    <row r="64" spans="1:11" s="25" customFormat="1" ht="15.75" thickBot="1" x14ac:dyDescent="0.3">
      <c r="A64" s="42" t="str">
        <f>'[1]333506-Výkaz nábytku'!A176</f>
        <v>T.63</v>
      </c>
      <c r="B64" s="43" t="str">
        <f>'[1]333506-Výkaz nábytku'!B176</f>
        <v>Spodní skříňka, vestavěná: 600 mm C</v>
      </c>
      <c r="C64" s="87" t="str">
        <f>'[1]333506-Výkaz nábytku'!C176</f>
        <v>2</v>
      </c>
      <c r="D64" s="89">
        <v>0</v>
      </c>
      <c r="E64" s="45">
        <f t="shared" si="0"/>
        <v>0</v>
      </c>
      <c r="F64" s="45">
        <f t="shared" si="1"/>
        <v>0</v>
      </c>
      <c r="G64" s="46">
        <f t="shared" si="2"/>
        <v>0</v>
      </c>
      <c r="H64" s="24"/>
      <c r="I64" s="24"/>
      <c r="J64" s="24"/>
      <c r="K64" s="24"/>
    </row>
    <row r="65" spans="1:11" s="25" customFormat="1" ht="15.75" thickBot="1" x14ac:dyDescent="0.3">
      <c r="A65" s="42" t="str">
        <f>'[1]333506-Výkaz nábytku'!A177</f>
        <v>T.64</v>
      </c>
      <c r="B65" s="43" t="str">
        <f>'[1]333506-Výkaz nábytku'!B177</f>
        <v>Spodní skříňka, výplň: 75mm</v>
      </c>
      <c r="C65" s="87" t="str">
        <f>'[1]333506-Výkaz nábytku'!C177</f>
        <v>6</v>
      </c>
      <c r="D65" s="89">
        <v>0</v>
      </c>
      <c r="E65" s="45">
        <f t="shared" si="0"/>
        <v>0</v>
      </c>
      <c r="F65" s="45">
        <f t="shared" si="1"/>
        <v>0</v>
      </c>
      <c r="G65" s="46">
        <f t="shared" si="2"/>
        <v>0</v>
      </c>
      <c r="H65" s="24"/>
      <c r="I65" s="24"/>
      <c r="J65" s="24"/>
      <c r="K65" s="24"/>
    </row>
    <row r="66" spans="1:11" s="25" customFormat="1" ht="15.75" thickBot="1" x14ac:dyDescent="0.3">
      <c r="A66" s="42" t="str">
        <f>'[1]333506-Výkaz nábytku'!A178</f>
        <v>T.65</v>
      </c>
      <c r="B66" s="43" t="str">
        <f>'[1]333506-Výkaz nábytku'!B178</f>
        <v>Stolní deska: 1200 x 600mm</v>
      </c>
      <c r="C66" s="87" t="str">
        <f>'[1]333506-Výkaz nábytku'!C178</f>
        <v>1</v>
      </c>
      <c r="D66" s="89">
        <v>0</v>
      </c>
      <c r="E66" s="45">
        <f t="shared" si="0"/>
        <v>0</v>
      </c>
      <c r="F66" s="45">
        <f t="shared" si="1"/>
        <v>0</v>
      </c>
      <c r="G66" s="46">
        <f t="shared" si="2"/>
        <v>0</v>
      </c>
      <c r="H66" s="24"/>
      <c r="I66" s="24"/>
      <c r="J66" s="24"/>
      <c r="K66" s="24"/>
    </row>
    <row r="67" spans="1:11" s="25" customFormat="1" ht="15.75" thickBot="1" x14ac:dyDescent="0.3">
      <c r="A67" s="42" t="str">
        <f>'[1]333506-Výkaz nábytku'!A179</f>
        <v>T.66</v>
      </c>
      <c r="B67" s="43" t="str">
        <f>'[1]333506-Výkaz nábytku'!B179</f>
        <v>Stolní deska: 1800 x 800mm</v>
      </c>
      <c r="C67" s="87" t="str">
        <f>'[1]333506-Výkaz nábytku'!C179</f>
        <v>5</v>
      </c>
      <c r="D67" s="89">
        <v>0</v>
      </c>
      <c r="E67" s="45">
        <f t="shared" si="0"/>
        <v>0</v>
      </c>
      <c r="F67" s="45">
        <f t="shared" si="1"/>
        <v>0</v>
      </c>
      <c r="G67" s="46">
        <f t="shared" si="2"/>
        <v>0</v>
      </c>
      <c r="H67" s="24"/>
      <c r="I67" s="24"/>
      <c r="J67" s="24"/>
      <c r="K67" s="24"/>
    </row>
    <row r="68" spans="1:11" s="25" customFormat="1" ht="15.75" thickBot="1" x14ac:dyDescent="0.3">
      <c r="A68" s="42" t="str">
        <f>'[1]333506-Výkaz nábytku'!A180</f>
        <v>T.67</v>
      </c>
      <c r="B68" s="43" t="str">
        <f>'[1]333506-Výkaz nábytku'!B180</f>
        <v>Stolní deska: 2400 x 800mm</v>
      </c>
      <c r="C68" s="87" t="str">
        <f>'[1]333506-Výkaz nábytku'!C180</f>
        <v>1</v>
      </c>
      <c r="D68" s="89">
        <v>0</v>
      </c>
      <c r="E68" s="45">
        <f t="shared" ref="E68:E97" si="3">C68*D68</f>
        <v>0</v>
      </c>
      <c r="F68" s="45">
        <f t="shared" ref="F68:F97" si="4">D68*1.21</f>
        <v>0</v>
      </c>
      <c r="G68" s="46">
        <f t="shared" ref="G68:G97" si="5">E68*1.21</f>
        <v>0</v>
      </c>
      <c r="H68" s="24"/>
      <c r="I68" s="24"/>
      <c r="J68" s="24"/>
      <c r="K68" s="24"/>
    </row>
    <row r="69" spans="1:11" s="25" customFormat="1" ht="15.75" thickBot="1" x14ac:dyDescent="0.3">
      <c r="A69" s="42" t="str">
        <f>'[1]333506-Výkaz nábytku'!A181</f>
        <v>T.68</v>
      </c>
      <c r="B69" s="43" t="str">
        <f>'[1]333506-Výkaz nábytku'!B181</f>
        <v>Knihovna2: 2800mm A</v>
      </c>
      <c r="C69" s="87" t="str">
        <f>'[1]333506-Výkaz nábytku'!C181</f>
        <v>1</v>
      </c>
      <c r="D69" s="89">
        <v>0</v>
      </c>
      <c r="E69" s="45">
        <f t="shared" si="3"/>
        <v>0</v>
      </c>
      <c r="F69" s="45">
        <f t="shared" si="4"/>
        <v>0</v>
      </c>
      <c r="G69" s="46">
        <f t="shared" si="5"/>
        <v>0</v>
      </c>
      <c r="H69" s="24"/>
      <c r="I69" s="24"/>
      <c r="J69" s="24"/>
      <c r="K69" s="24"/>
    </row>
    <row r="70" spans="1:11" s="25" customFormat="1" ht="15.75" thickBot="1" x14ac:dyDescent="0.3">
      <c r="A70" s="42" t="str">
        <f>'[1]333506-Výkaz nábytku'!A182</f>
        <v>T.69</v>
      </c>
      <c r="B70" s="43" t="str">
        <f>'[1]333506-Výkaz nábytku'!B182</f>
        <v>Truhlášská sestava: Hloubka 800mm</v>
      </c>
      <c r="C70" s="87" t="str">
        <f>'[1]333506-Výkaz nábytku'!C182</f>
        <v>1</v>
      </c>
      <c r="D70" s="89">
        <v>0</v>
      </c>
      <c r="E70" s="45">
        <f t="shared" si="3"/>
        <v>0</v>
      </c>
      <c r="F70" s="45">
        <f t="shared" si="4"/>
        <v>0</v>
      </c>
      <c r="G70" s="46">
        <f t="shared" si="5"/>
        <v>0</v>
      </c>
      <c r="H70" s="24"/>
      <c r="I70" s="24"/>
      <c r="J70" s="24"/>
      <c r="K70" s="24"/>
    </row>
    <row r="71" spans="1:11" s="25" customFormat="1" ht="15.75" thickBot="1" x14ac:dyDescent="0.3">
      <c r="A71" s="42" t="str">
        <f>'[1]333506-Výkaz nábytku'!A183</f>
        <v>T.70</v>
      </c>
      <c r="B71" s="43" t="str">
        <f>'[1]333506-Výkaz nábytku'!B183</f>
        <v>Vysoká skříň 2015mm: Lékárna B</v>
      </c>
      <c r="C71" s="87" t="str">
        <f>'[1]333506-Výkaz nábytku'!C183</f>
        <v>2</v>
      </c>
      <c r="D71" s="89">
        <v>0</v>
      </c>
      <c r="E71" s="45">
        <f t="shared" si="3"/>
        <v>0</v>
      </c>
      <c r="F71" s="45">
        <f t="shared" si="4"/>
        <v>0</v>
      </c>
      <c r="G71" s="46">
        <f t="shared" si="5"/>
        <v>0</v>
      </c>
      <c r="H71" s="24"/>
      <c r="I71" s="24"/>
      <c r="J71" s="24"/>
      <c r="K71" s="24"/>
    </row>
    <row r="72" spans="1:11" s="25" customFormat="1" ht="15.75" thickBot="1" x14ac:dyDescent="0.3">
      <c r="A72" s="42" t="str">
        <f>'[1]333506-Výkaz nábytku'!A184</f>
        <v>T.71</v>
      </c>
      <c r="B72" s="43" t="str">
        <f>'[1]333506-Výkaz nábytku'!B184</f>
        <v>Vysoká skříň 2015mm: Lékárna C</v>
      </c>
      <c r="C72" s="87" t="str">
        <f>'[1]333506-Výkaz nábytku'!C184</f>
        <v>1</v>
      </c>
      <c r="D72" s="89">
        <v>0</v>
      </c>
      <c r="E72" s="45">
        <f t="shared" si="3"/>
        <v>0</v>
      </c>
      <c r="F72" s="45">
        <f t="shared" si="4"/>
        <v>0</v>
      </c>
      <c r="G72" s="46">
        <f t="shared" si="5"/>
        <v>0</v>
      </c>
      <c r="H72" s="24"/>
      <c r="I72" s="24"/>
      <c r="J72" s="24"/>
      <c r="K72" s="24"/>
    </row>
    <row r="73" spans="1:11" s="25" customFormat="1" ht="15.75" thickBot="1" x14ac:dyDescent="0.3">
      <c r="A73" s="42" t="str">
        <f>'[1]333506-Výkaz nábytku'!A185</f>
        <v>T.72</v>
      </c>
      <c r="B73" s="43" t="str">
        <f>'[1]333506-Výkaz nábytku'!B185</f>
        <v>Vysoká skříň 2015mm: Lékárna C2</v>
      </c>
      <c r="C73" s="87" t="str">
        <f>'[1]333506-Výkaz nábytku'!C185</f>
        <v>1</v>
      </c>
      <c r="D73" s="89">
        <v>0</v>
      </c>
      <c r="E73" s="45">
        <f t="shared" si="3"/>
        <v>0</v>
      </c>
      <c r="F73" s="45">
        <f t="shared" si="4"/>
        <v>0</v>
      </c>
      <c r="G73" s="46">
        <f t="shared" si="5"/>
        <v>0</v>
      </c>
      <c r="H73" s="24"/>
      <c r="I73" s="24"/>
      <c r="J73" s="24"/>
      <c r="K73" s="24"/>
    </row>
    <row r="74" spans="1:11" s="25" customFormat="1" ht="15.75" thickBot="1" x14ac:dyDescent="0.3">
      <c r="A74" s="42" t="str">
        <f>'[1]333506-Výkaz nábytku'!A186</f>
        <v>T.73</v>
      </c>
      <c r="B74" s="43" t="str">
        <f>'[1]333506-Výkaz nábytku'!B186</f>
        <v>Vysoká skříň, inkopomucky: 600mm A</v>
      </c>
      <c r="C74" s="87" t="str">
        <f>'[1]333506-Výkaz nábytku'!C186</f>
        <v>3</v>
      </c>
      <c r="D74" s="89">
        <v>0</v>
      </c>
      <c r="E74" s="45">
        <f t="shared" si="3"/>
        <v>0</v>
      </c>
      <c r="F74" s="45">
        <f t="shared" si="4"/>
        <v>0</v>
      </c>
      <c r="G74" s="46">
        <f t="shared" si="5"/>
        <v>0</v>
      </c>
      <c r="H74" s="24"/>
      <c r="I74" s="24"/>
      <c r="J74" s="24"/>
      <c r="K74" s="24"/>
    </row>
    <row r="75" spans="1:11" s="25" customFormat="1" ht="15.75" thickBot="1" x14ac:dyDescent="0.3">
      <c r="A75" s="42" t="str">
        <f>'[1]333506-Výkaz nábytku'!A187</f>
        <v>T.74</v>
      </c>
      <c r="B75" s="43" t="str">
        <f>'[1]333506-Výkaz nábytku'!B187</f>
        <v>Vysoká skříň, inkopomucky: 600mm B</v>
      </c>
      <c r="C75" s="87" t="str">
        <f>'[1]333506-Výkaz nábytku'!C187</f>
        <v>6</v>
      </c>
      <c r="D75" s="89">
        <v>0</v>
      </c>
      <c r="E75" s="45">
        <f t="shared" si="3"/>
        <v>0</v>
      </c>
      <c r="F75" s="45">
        <f t="shared" si="4"/>
        <v>0</v>
      </c>
      <c r="G75" s="46">
        <f t="shared" si="5"/>
        <v>0</v>
      </c>
      <c r="H75" s="24"/>
      <c r="I75" s="24"/>
      <c r="J75" s="24"/>
      <c r="K75" s="24"/>
    </row>
    <row r="76" spans="1:11" s="25" customFormat="1" ht="15.75" thickBot="1" x14ac:dyDescent="0.3">
      <c r="A76" s="42" t="str">
        <f>'[1]333506-Výkaz nábytku'!A188</f>
        <v>T.75</v>
      </c>
      <c r="B76" s="43" t="str">
        <f>'[1]333506-Výkaz nábytku'!B188</f>
        <v>Vysoká skříň, inkopomucky: 600mm C</v>
      </c>
      <c r="C76" s="87" t="str">
        <f>'[1]333506-Výkaz nábytku'!C188</f>
        <v>13</v>
      </c>
      <c r="D76" s="89">
        <v>0</v>
      </c>
      <c r="E76" s="45">
        <f t="shared" si="3"/>
        <v>0</v>
      </c>
      <c r="F76" s="45">
        <f t="shared" si="4"/>
        <v>0</v>
      </c>
      <c r="G76" s="46">
        <f t="shared" si="5"/>
        <v>0</v>
      </c>
      <c r="H76" s="24"/>
      <c r="I76" s="24"/>
      <c r="J76" s="24"/>
      <c r="K76" s="24"/>
    </row>
    <row r="77" spans="1:11" s="25" customFormat="1" ht="15.75" thickBot="1" x14ac:dyDescent="0.3">
      <c r="A77" s="42" t="str">
        <f>'[1]333506-Výkaz nábytku'!A189</f>
        <v>T.76</v>
      </c>
      <c r="B77" s="43" t="str">
        <f>'[1]333506-Výkaz nábytku'!B189</f>
        <v>Vysoká skříň, inkopomucky: 980mm B</v>
      </c>
      <c r="C77" s="87" t="str">
        <f>'[1]333506-Výkaz nábytku'!C189</f>
        <v>1</v>
      </c>
      <c r="D77" s="89">
        <v>0</v>
      </c>
      <c r="E77" s="45">
        <f t="shared" si="3"/>
        <v>0</v>
      </c>
      <c r="F77" s="45">
        <f t="shared" si="4"/>
        <v>0</v>
      </c>
      <c r="G77" s="46">
        <f t="shared" si="5"/>
        <v>0</v>
      </c>
      <c r="H77" s="24"/>
      <c r="I77" s="24"/>
      <c r="J77" s="24"/>
      <c r="K77" s="24"/>
    </row>
    <row r="78" spans="1:11" s="25" customFormat="1" ht="15.75" thickBot="1" x14ac:dyDescent="0.3">
      <c r="A78" s="42" t="str">
        <f>'[1]333506-Výkaz nábytku'!A190</f>
        <v>T.77</v>
      </c>
      <c r="B78" s="43" t="str">
        <f>'[1]333506-Výkaz nábytku'!B190</f>
        <v>Vysoká skříň, jedna dvířka (2): šatní kanceláře</v>
      </c>
      <c r="C78" s="87" t="str">
        <f>'[1]333506-Výkaz nábytku'!C190</f>
        <v>9</v>
      </c>
      <c r="D78" s="89">
        <v>0</v>
      </c>
      <c r="E78" s="45">
        <f t="shared" si="3"/>
        <v>0</v>
      </c>
      <c r="F78" s="45">
        <f t="shared" si="4"/>
        <v>0</v>
      </c>
      <c r="G78" s="46">
        <f t="shared" si="5"/>
        <v>0</v>
      </c>
      <c r="H78" s="24"/>
      <c r="I78" s="24"/>
      <c r="J78" s="24"/>
      <c r="K78" s="24"/>
    </row>
    <row r="79" spans="1:11" s="25" customFormat="1" ht="15.75" thickBot="1" x14ac:dyDescent="0.3">
      <c r="A79" s="42" t="str">
        <f>'[1]333506-Výkaz nábytku'!A191</f>
        <v>T.78</v>
      </c>
      <c r="B79" s="43" t="str">
        <f>'[1]333506-Výkaz nábytku'!B191</f>
        <v>Vysoká skříň, jedna dvířka (2): šatní malá</v>
      </c>
      <c r="C79" s="87" t="str">
        <f>'[1]333506-Výkaz nábytku'!C191</f>
        <v>2</v>
      </c>
      <c r="D79" s="89">
        <v>0</v>
      </c>
      <c r="E79" s="45">
        <f t="shared" si="3"/>
        <v>0</v>
      </c>
      <c r="F79" s="45">
        <f t="shared" si="4"/>
        <v>0</v>
      </c>
      <c r="G79" s="46">
        <f t="shared" si="5"/>
        <v>0</v>
      </c>
      <c r="H79" s="24"/>
      <c r="I79" s="24"/>
      <c r="J79" s="24"/>
      <c r="K79" s="24"/>
    </row>
    <row r="80" spans="1:11" s="25" customFormat="1" ht="15.75" thickBot="1" x14ac:dyDescent="0.3">
      <c r="A80" s="42" t="str">
        <f>'[1]333506-Výkaz nábytku'!A192</f>
        <v>T.79</v>
      </c>
      <c r="B80" s="43" t="str">
        <f>'[1]333506-Výkaz nábytku'!B192</f>
        <v>Vysoká skříň, jedna dvířka, špajz: 600mm B</v>
      </c>
      <c r="C80" s="87" t="str">
        <f>'[1]333506-Výkaz nábytku'!C192</f>
        <v>1</v>
      </c>
      <c r="D80" s="89">
        <v>0</v>
      </c>
      <c r="E80" s="45">
        <f t="shared" si="3"/>
        <v>0</v>
      </c>
      <c r="F80" s="45">
        <f t="shared" si="4"/>
        <v>0</v>
      </c>
      <c r="G80" s="46">
        <f t="shared" si="5"/>
        <v>0</v>
      </c>
      <c r="H80" s="24"/>
      <c r="I80" s="24"/>
      <c r="J80" s="24"/>
      <c r="K80" s="24"/>
    </row>
    <row r="81" spans="1:11" s="25" customFormat="1" ht="30.75" thickBot="1" x14ac:dyDescent="0.3">
      <c r="A81" s="42" t="str">
        <f>'[1]333506-Výkaz nábytku'!A193</f>
        <v>T.80</v>
      </c>
      <c r="B81" s="43" t="str">
        <f>'[1]333506-Výkaz nábytku'!B193</f>
        <v>Vysoká skříň, jedna dvířka, špajz: Rehab 600mm</v>
      </c>
      <c r="C81" s="87" t="str">
        <f>'[1]333506-Výkaz nábytku'!C193</f>
        <v>3</v>
      </c>
      <c r="D81" s="89">
        <v>0</v>
      </c>
      <c r="E81" s="45">
        <f t="shared" si="3"/>
        <v>0</v>
      </c>
      <c r="F81" s="45">
        <f t="shared" si="4"/>
        <v>0</v>
      </c>
      <c r="G81" s="46">
        <f t="shared" si="5"/>
        <v>0</v>
      </c>
      <c r="H81" s="24"/>
      <c r="I81" s="24"/>
      <c r="J81" s="24"/>
      <c r="K81" s="24"/>
    </row>
    <row r="82" spans="1:11" ht="30.75" thickBot="1" x14ac:dyDescent="0.3">
      <c r="A82" s="42" t="str">
        <f>'[1]333506-Výkaz nábytku'!A194</f>
        <v>T.81</v>
      </c>
      <c r="B82" s="43" t="str">
        <f>'[1]333506-Výkaz nábytku'!B194</f>
        <v>Vysoká skříň, jedna dvířka, špajz: Telocvik 550mm</v>
      </c>
      <c r="C82" s="87" t="str">
        <f>'[1]333506-Výkaz nábytku'!C194</f>
        <v>2</v>
      </c>
      <c r="D82" s="89">
        <v>0</v>
      </c>
      <c r="E82" s="45">
        <f t="shared" si="3"/>
        <v>0</v>
      </c>
      <c r="F82" s="45">
        <f t="shared" si="4"/>
        <v>0</v>
      </c>
      <c r="G82" s="46">
        <f t="shared" si="5"/>
        <v>0</v>
      </c>
    </row>
    <row r="83" spans="1:11" ht="15.75" thickBot="1" x14ac:dyDescent="0.3">
      <c r="A83" s="42" t="str">
        <f>'[1]333506-Výkaz nábytku'!A195</f>
        <v>T.82</v>
      </c>
      <c r="B83" s="43" t="str">
        <f>'[1]333506-Výkaz nábytku'!B195</f>
        <v>Vysoká skříň,lednicka: 600mm C2</v>
      </c>
      <c r="C83" s="87" t="str">
        <f>'[1]333506-Výkaz nábytku'!C195</f>
        <v>1</v>
      </c>
      <c r="D83" s="89">
        <v>0</v>
      </c>
      <c r="E83" s="45">
        <f t="shared" si="3"/>
        <v>0</v>
      </c>
      <c r="F83" s="45">
        <f t="shared" si="4"/>
        <v>0</v>
      </c>
      <c r="G83" s="46">
        <f t="shared" si="5"/>
        <v>0</v>
      </c>
    </row>
    <row r="84" spans="1:11" ht="15.75" thickBot="1" x14ac:dyDescent="0.3">
      <c r="A84" s="42" t="str">
        <f>'[1]333506-Výkaz nábytku'!A196</f>
        <v>T.83</v>
      </c>
      <c r="B84" s="43" t="str">
        <f>'[1]333506-Výkaz nábytku'!B196</f>
        <v>Vysoká skříň,lednička a mikrovlnka: 600mm A</v>
      </c>
      <c r="C84" s="87" t="str">
        <f>'[1]333506-Výkaz nábytku'!C196</f>
        <v>1</v>
      </c>
      <c r="D84" s="89">
        <v>0</v>
      </c>
      <c r="E84" s="45">
        <f t="shared" si="3"/>
        <v>0</v>
      </c>
      <c r="F84" s="45">
        <f t="shared" si="4"/>
        <v>0</v>
      </c>
      <c r="G84" s="46">
        <f t="shared" si="5"/>
        <v>0</v>
      </c>
    </row>
    <row r="85" spans="1:11" ht="15.75" thickBot="1" x14ac:dyDescent="0.3">
      <c r="A85" s="42" t="str">
        <f>'[1]333506-Výkaz nábytku'!A197</f>
        <v>T.84</v>
      </c>
      <c r="B85" s="43" t="str">
        <f>'[1]333506-Výkaz nábytku'!B197</f>
        <v>Vysoká skříň,lednička a mikrovlnka: 600mm B</v>
      </c>
      <c r="C85" s="87" t="str">
        <f>'[1]333506-Výkaz nábytku'!C197</f>
        <v>1</v>
      </c>
      <c r="D85" s="89">
        <v>0</v>
      </c>
      <c r="E85" s="45">
        <f t="shared" si="3"/>
        <v>0</v>
      </c>
      <c r="F85" s="45">
        <f t="shared" si="4"/>
        <v>0</v>
      </c>
      <c r="G85" s="46">
        <f t="shared" si="5"/>
        <v>0</v>
      </c>
    </row>
    <row r="86" spans="1:11" ht="15.75" thickBot="1" x14ac:dyDescent="0.3">
      <c r="A86" s="42" t="str">
        <f>'[1]333506-Výkaz nábytku'!A198</f>
        <v>T.85</v>
      </c>
      <c r="B86" s="43" t="str">
        <f>'[1]333506-Výkaz nábytku'!B198</f>
        <v>Vysoká skříň,lednička a mikrovlnka: 600mm C</v>
      </c>
      <c r="C86" s="87" t="str">
        <f>'[1]333506-Výkaz nábytku'!C198</f>
        <v>1</v>
      </c>
      <c r="D86" s="89">
        <v>0</v>
      </c>
      <c r="E86" s="45">
        <f t="shared" si="3"/>
        <v>0</v>
      </c>
      <c r="F86" s="45">
        <f t="shared" si="4"/>
        <v>0</v>
      </c>
      <c r="G86" s="46">
        <f t="shared" si="5"/>
        <v>0</v>
      </c>
    </row>
    <row r="87" spans="1:11" ht="15.75" thickBot="1" x14ac:dyDescent="0.3">
      <c r="A87" s="42" t="str">
        <f>'[1]333506-Výkaz nábytku'!A199</f>
        <v>T.86</v>
      </c>
      <c r="B87" s="43" t="str">
        <f>'[1]333506-Výkaz nábytku'!B199</f>
        <v>Vysoká skříň,lednička a mikrovlnka: 600mm C2</v>
      </c>
      <c r="C87" s="87" t="str">
        <f>'[1]333506-Výkaz nábytku'!C199</f>
        <v>1</v>
      </c>
      <c r="D87" s="89">
        <v>0</v>
      </c>
      <c r="E87" s="45">
        <f t="shared" si="3"/>
        <v>0</v>
      </c>
      <c r="F87" s="45">
        <f t="shared" si="4"/>
        <v>0</v>
      </c>
      <c r="G87" s="46">
        <f t="shared" si="5"/>
        <v>0</v>
      </c>
    </row>
    <row r="88" spans="1:11" ht="15.75" thickBot="1" x14ac:dyDescent="0.3">
      <c r="A88" s="42" t="str">
        <f>'[1]333506-Výkaz nábytku'!A200</f>
        <v>T.87</v>
      </c>
      <c r="B88" s="43" t="str">
        <f>'[1]333506-Výkaz nábytku'!B200</f>
        <v>Vysoká skříň,trouba a mikrovlnka: 600mm B</v>
      </c>
      <c r="C88" s="87" t="str">
        <f>'[1]333506-Výkaz nábytku'!C200</f>
        <v>1</v>
      </c>
      <c r="D88" s="89">
        <v>0</v>
      </c>
      <c r="E88" s="45">
        <f t="shared" si="3"/>
        <v>0</v>
      </c>
      <c r="F88" s="45">
        <f t="shared" si="4"/>
        <v>0</v>
      </c>
      <c r="G88" s="46">
        <f t="shared" si="5"/>
        <v>0</v>
      </c>
    </row>
    <row r="89" spans="1:11" ht="15.75" thickBot="1" x14ac:dyDescent="0.3">
      <c r="A89" s="42" t="str">
        <f>'[1]333506-Výkaz nábytku'!A201</f>
        <v>T.88</v>
      </c>
      <c r="B89" s="43" t="str">
        <f>'[1]333506-Výkaz nábytku'!B201</f>
        <v>Vysoká skříň,trouba a mikrovlnka: 600mm C2</v>
      </c>
      <c r="C89" s="87" t="str">
        <f>'[1]333506-Výkaz nábytku'!C201</f>
        <v>1</v>
      </c>
      <c r="D89" s="89">
        <v>0</v>
      </c>
      <c r="E89" s="45">
        <f t="shared" si="3"/>
        <v>0</v>
      </c>
      <c r="F89" s="45">
        <f t="shared" si="4"/>
        <v>0</v>
      </c>
      <c r="G89" s="46">
        <f t="shared" si="5"/>
        <v>0</v>
      </c>
    </row>
    <row r="90" spans="1:11" ht="30.75" thickBot="1" x14ac:dyDescent="0.3">
      <c r="A90" s="42" t="str">
        <f>'[1]333506-Výkaz nábytku'!A202</f>
        <v>T.89</v>
      </c>
      <c r="B90" s="43" t="str">
        <f>'[1]333506-Výkaz nábytku'!B202</f>
        <v>Horní skříňka, dvojitá dvířka, nástěnná: 1200mm C2</v>
      </c>
      <c r="C90" s="87" t="str">
        <f>'[1]333506-Výkaz nábytku'!C202</f>
        <v>6</v>
      </c>
      <c r="D90" s="89">
        <v>0</v>
      </c>
      <c r="E90" s="45">
        <f t="shared" si="3"/>
        <v>0</v>
      </c>
      <c r="F90" s="45">
        <f t="shared" si="4"/>
        <v>0</v>
      </c>
      <c r="G90" s="46">
        <f t="shared" si="5"/>
        <v>0</v>
      </c>
    </row>
    <row r="91" spans="1:11" ht="30.75" thickBot="1" x14ac:dyDescent="0.3">
      <c r="A91" s="42" t="str">
        <f>'[1]333506-Výkaz nábytku'!A203</f>
        <v>T.90</v>
      </c>
      <c r="B91" s="43" t="str">
        <f>'[1]333506-Výkaz nábytku'!B203</f>
        <v>Horní skříňka, jednoduchá dvířka, nástěnná: 600mm C2</v>
      </c>
      <c r="C91" s="87" t="str">
        <f>'[1]333506-Výkaz nábytku'!C203</f>
        <v>1</v>
      </c>
      <c r="D91" s="89">
        <v>0</v>
      </c>
      <c r="E91" s="45">
        <f t="shared" si="3"/>
        <v>0</v>
      </c>
      <c r="F91" s="45">
        <f t="shared" si="4"/>
        <v>0</v>
      </c>
      <c r="G91" s="46">
        <f t="shared" si="5"/>
        <v>0</v>
      </c>
    </row>
    <row r="92" spans="1:11" ht="15.75" thickBot="1" x14ac:dyDescent="0.3">
      <c r="A92" s="42" t="str">
        <f>'[1]333506-Výkaz nábytku'!A204</f>
        <v>T.91</v>
      </c>
      <c r="B92" s="43" t="str">
        <f>'[1]333506-Výkaz nábytku'!B204</f>
        <v>Spodní skříňka, jednoduchá dvířka: 600mm C2</v>
      </c>
      <c r="C92" s="87" t="str">
        <f>'[1]333506-Výkaz nábytku'!C204</f>
        <v>7</v>
      </c>
      <c r="D92" s="89">
        <v>0</v>
      </c>
      <c r="E92" s="45">
        <f t="shared" si="3"/>
        <v>0</v>
      </c>
      <c r="F92" s="45">
        <f t="shared" si="4"/>
        <v>0</v>
      </c>
      <c r="G92" s="46">
        <f t="shared" si="5"/>
        <v>0</v>
      </c>
    </row>
    <row r="93" spans="1:11" ht="15.75" thickBot="1" x14ac:dyDescent="0.3">
      <c r="A93" s="42" t="str">
        <f>'[1]333506-Výkaz nábytku'!A205</f>
        <v>T.92</v>
      </c>
      <c r="B93" s="43" t="str">
        <f>'[1]333506-Výkaz nábytku'!B205</f>
        <v>Vysoká skříň, jedna dvířka, špajz: 600mm C2</v>
      </c>
      <c r="C93" s="87" t="str">
        <f>'[1]333506-Výkaz nábytku'!C205</f>
        <v>1</v>
      </c>
      <c r="D93" s="89">
        <v>0</v>
      </c>
      <c r="E93" s="45">
        <f t="shared" si="3"/>
        <v>0</v>
      </c>
      <c r="F93" s="45">
        <f t="shared" si="4"/>
        <v>0</v>
      </c>
      <c r="G93" s="46">
        <f t="shared" si="5"/>
        <v>0</v>
      </c>
    </row>
    <row r="94" spans="1:11" ht="30.75" thickBot="1" x14ac:dyDescent="0.3">
      <c r="A94" s="42" t="str">
        <f>'[1]333506-Výkaz nábytku'!A206</f>
        <v>T.93</v>
      </c>
      <c r="B94" s="43" t="str">
        <f>'[1]333506-Výkaz nábytku'!B206</f>
        <v>Horní skříňka, dvojitá dvířka, nástěnná: 1200mm NEREZ</v>
      </c>
      <c r="C94" s="87" t="str">
        <f>'[1]333506-Výkaz nábytku'!C206</f>
        <v>1</v>
      </c>
      <c r="D94" s="89">
        <v>0</v>
      </c>
      <c r="E94" s="45">
        <f t="shared" si="3"/>
        <v>0</v>
      </c>
      <c r="F94" s="45">
        <f t="shared" si="4"/>
        <v>0</v>
      </c>
      <c r="G94" s="46">
        <f t="shared" si="5"/>
        <v>0</v>
      </c>
    </row>
    <row r="95" spans="1:11" ht="30.75" thickBot="1" x14ac:dyDescent="0.3">
      <c r="A95" s="42" t="str">
        <f>'[1]333506-Výkaz nábytku'!A207</f>
        <v>T.94</v>
      </c>
      <c r="B95" s="43" t="str">
        <f>'[1]333506-Výkaz nábytku'!B207</f>
        <v>Horní skříňka, jednoduchá dvířka, nástěnná: 600mm NEREZ</v>
      </c>
      <c r="C95" s="87" t="str">
        <f>'[1]333506-Výkaz nábytku'!C207</f>
        <v>1</v>
      </c>
      <c r="D95" s="89">
        <v>0</v>
      </c>
      <c r="E95" s="45">
        <f t="shared" si="3"/>
        <v>0</v>
      </c>
      <c r="F95" s="45">
        <f t="shared" si="4"/>
        <v>0</v>
      </c>
      <c r="G95" s="46">
        <f t="shared" si="5"/>
        <v>0</v>
      </c>
    </row>
    <row r="96" spans="1:11" ht="30.75" thickBot="1" x14ac:dyDescent="0.3">
      <c r="A96" s="42" t="str">
        <f>'[1]333506-Výkaz nábytku'!A208</f>
        <v>T.95</v>
      </c>
      <c r="B96" s="43" t="str">
        <f>'[1]333506-Výkaz nábytku'!B208</f>
        <v>Spodní skříňka, jednoduchá dvířka: 400mm NEREZ</v>
      </c>
      <c r="C96" s="87" t="str">
        <f>'[1]333506-Výkaz nábytku'!C208</f>
        <v>2</v>
      </c>
      <c r="D96" s="89">
        <v>0</v>
      </c>
      <c r="E96" s="45">
        <f t="shared" si="3"/>
        <v>0</v>
      </c>
      <c r="F96" s="45">
        <f t="shared" si="4"/>
        <v>0</v>
      </c>
      <c r="G96" s="46">
        <f t="shared" si="5"/>
        <v>0</v>
      </c>
    </row>
    <row r="97" spans="1:7" ht="30.75" thickBot="1" x14ac:dyDescent="0.3">
      <c r="A97" s="42" t="str">
        <f>'[1]333506-Výkaz nábytku'!A209</f>
        <v>T.96</v>
      </c>
      <c r="B97" s="43" t="str">
        <f>'[1]333506-Výkaz nábytku'!B209</f>
        <v>Spodní skříňka, jednoduchá dvířka: 600mm NEREZ</v>
      </c>
      <c r="C97" s="87" t="str">
        <f>'[1]333506-Výkaz nábytku'!C209</f>
        <v>3</v>
      </c>
      <c r="D97" s="89">
        <v>0</v>
      </c>
      <c r="E97" s="45">
        <f t="shared" si="3"/>
        <v>0</v>
      </c>
      <c r="F97" s="45">
        <f t="shared" si="4"/>
        <v>0</v>
      </c>
      <c r="G97" s="46">
        <f t="shared" si="5"/>
        <v>0</v>
      </c>
    </row>
    <row r="98" spans="1:7" ht="15.75" thickBot="1" x14ac:dyDescent="0.3">
      <c r="A98" s="42"/>
      <c r="B98" s="43"/>
      <c r="C98" s="44"/>
      <c r="D98" s="45"/>
      <c r="E98" s="45"/>
      <c r="F98" s="45"/>
      <c r="G98" s="47"/>
    </row>
    <row r="99" spans="1:7" s="27" customFormat="1" ht="15.75" thickBot="1" x14ac:dyDescent="0.3">
      <c r="A99" s="48"/>
      <c r="B99" s="73" t="s">
        <v>11</v>
      </c>
      <c r="C99" s="74"/>
      <c r="D99" s="75"/>
      <c r="E99" s="75">
        <f>SUM(E3:E97)</f>
        <v>0</v>
      </c>
      <c r="F99" s="75"/>
      <c r="G99" s="76">
        <f>SUM(G3:G97)</f>
        <v>0</v>
      </c>
    </row>
    <row r="100" spans="1:7" ht="15.75" thickTop="1" x14ac:dyDescent="0.25"/>
  </sheetData>
  <mergeCells count="1">
    <mergeCell ref="A1:G1"/>
  </mergeCells>
  <pageMargins left="0.7" right="0.7" top="0.75" bottom="0.75" header="0.3" footer="0.3"/>
  <pageSetup paperSize="9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workbookViewId="0">
      <pane ySplit="2" topLeftCell="A18" activePane="bottomLeft" state="frozen"/>
      <selection pane="bottomLeft" activeCell="J6" sqref="J6"/>
    </sheetView>
  </sheetViews>
  <sheetFormatPr defaultColWidth="8.85546875" defaultRowHeight="15" x14ac:dyDescent="0.25"/>
  <cols>
    <col min="1" max="1" width="8.85546875" style="29"/>
    <col min="2" max="2" width="35.85546875" style="30" customWidth="1"/>
    <col min="3" max="3" width="8.85546875" style="29"/>
    <col min="4" max="4" width="10.5703125" style="32" customWidth="1"/>
    <col min="5" max="5" width="12.28515625" style="32" bestFit="1" customWidth="1"/>
    <col min="6" max="6" width="9.85546875" style="33" bestFit="1" customWidth="1"/>
    <col min="7" max="7" width="12.28515625" style="33" bestFit="1" customWidth="1"/>
    <col min="8" max="16384" width="8.85546875" style="31"/>
  </cols>
  <sheetData>
    <row r="1" spans="1:7" s="37" customFormat="1" ht="23.25" customHeight="1" thickTop="1" thickBot="1" x14ac:dyDescent="0.3">
      <c r="A1" s="82" t="s">
        <v>23</v>
      </c>
      <c r="B1" s="83"/>
      <c r="C1" s="83"/>
      <c r="D1" s="83"/>
      <c r="E1" s="83"/>
      <c r="F1" s="83"/>
      <c r="G1" s="84"/>
    </row>
    <row r="2" spans="1:7" s="24" customFormat="1" ht="45.75" thickBot="1" x14ac:dyDescent="0.3">
      <c r="A2" s="38" t="s">
        <v>14</v>
      </c>
      <c r="B2" s="39" t="s">
        <v>15</v>
      </c>
      <c r="C2" s="39" t="s">
        <v>16</v>
      </c>
      <c r="D2" s="49" t="s">
        <v>17</v>
      </c>
      <c r="E2" s="49" t="s">
        <v>18</v>
      </c>
      <c r="F2" s="49" t="s">
        <v>19</v>
      </c>
      <c r="G2" s="50" t="s">
        <v>20</v>
      </c>
    </row>
    <row r="3" spans="1:7" ht="15.75" thickBot="1" x14ac:dyDescent="0.3">
      <c r="A3" s="51" t="str">
        <f>[2]Sheet2!A2</f>
        <v>Z.01</v>
      </c>
      <c r="B3" s="52" t="str">
        <f>[2]Sheet2!B2</f>
        <v>Horizontální lišta</v>
      </c>
      <c r="C3" s="53">
        <f>[2]Sheet2!D2</f>
        <v>81</v>
      </c>
      <c r="D3" s="90">
        <v>0</v>
      </c>
      <c r="E3" s="32">
        <f>D3*C3</f>
        <v>0</v>
      </c>
      <c r="F3" s="54">
        <f>D3*1.21</f>
        <v>0</v>
      </c>
      <c r="G3" s="55">
        <f>F3*C3</f>
        <v>0</v>
      </c>
    </row>
    <row r="4" spans="1:7" ht="15.75" thickBot="1" x14ac:dyDescent="0.3">
      <c r="A4" s="51" t="str">
        <f>[2]Sheet2!A3</f>
        <v>Z.02</v>
      </c>
      <c r="B4" s="52" t="str">
        <f>[2]Sheet2!B3</f>
        <v>Sprchová sedačka odnímatelná</v>
      </c>
      <c r="C4" s="53">
        <f>[2]Sheet2!D3</f>
        <v>81</v>
      </c>
      <c r="D4" s="90">
        <v>0</v>
      </c>
      <c r="E4" s="32">
        <f t="shared" ref="E4:E37" si="0">D4*C4</f>
        <v>0</v>
      </c>
      <c r="F4" s="54">
        <f t="shared" ref="F4:F37" si="1">D4*1.21</f>
        <v>0</v>
      </c>
      <c r="G4" s="55">
        <f t="shared" ref="G4:G37" si="2">F4*C4</f>
        <v>0</v>
      </c>
    </row>
    <row r="5" spans="1:7" ht="30.75" thickBot="1" x14ac:dyDescent="0.3">
      <c r="A5" s="51" t="str">
        <f>[2]Sheet2!A4</f>
        <v>Z.03</v>
      </c>
      <c r="B5" s="52" t="str">
        <f>[2]Sheet2!B4</f>
        <v xml:space="preserve">Konzola na horizontální lištu pro sprchovou baterii  odnímatelná </v>
      </c>
      <c r="C5" s="53">
        <f>[2]Sheet2!D4</f>
        <v>81</v>
      </c>
      <c r="D5" s="90">
        <v>0</v>
      </c>
      <c r="E5" s="32">
        <f t="shared" si="0"/>
        <v>0</v>
      </c>
      <c r="F5" s="54">
        <f t="shared" si="1"/>
        <v>0</v>
      </c>
      <c r="G5" s="55">
        <f t="shared" si="2"/>
        <v>0</v>
      </c>
    </row>
    <row r="6" spans="1:7" ht="30.75" thickBot="1" x14ac:dyDescent="0.3">
      <c r="A6" s="51" t="str">
        <f>[2]Sheet2!A5</f>
        <v>Z.04</v>
      </c>
      <c r="B6" s="52" t="str">
        <f>[2]Sheet2!B5</f>
        <v>Konzola na horizontální lištu pro umyvadlo odnímatelná</v>
      </c>
      <c r="C6" s="53">
        <f>[2]Sheet2!D5</f>
        <v>81</v>
      </c>
      <c r="D6" s="90">
        <v>0</v>
      </c>
      <c r="E6" s="32">
        <f t="shared" si="0"/>
        <v>0</v>
      </c>
      <c r="F6" s="54">
        <f t="shared" si="1"/>
        <v>0</v>
      </c>
      <c r="G6" s="55">
        <f t="shared" si="2"/>
        <v>0</v>
      </c>
    </row>
    <row r="7" spans="1:7" ht="15.75" thickBot="1" x14ac:dyDescent="0.3">
      <c r="A7" s="51" t="str">
        <f>[2]Sheet2!A6</f>
        <v>Z.05</v>
      </c>
      <c r="B7" s="52" t="str">
        <f>[2]Sheet2!B6</f>
        <v>Madla sklopná odnímatelná</v>
      </c>
      <c r="C7" s="53" t="str">
        <f>[2]Sheet2!D6</f>
        <v>158</v>
      </c>
      <c r="D7" s="90">
        <v>0</v>
      </c>
      <c r="E7" s="32">
        <f t="shared" si="0"/>
        <v>0</v>
      </c>
      <c r="F7" s="54">
        <f t="shared" si="1"/>
        <v>0</v>
      </c>
      <c r="G7" s="55">
        <f t="shared" si="2"/>
        <v>0</v>
      </c>
    </row>
    <row r="8" spans="1:7" ht="15.75" thickBot="1" x14ac:dyDescent="0.3">
      <c r="A8" s="51" t="str">
        <f>[2]Sheet2!A7</f>
        <v>Z.06</v>
      </c>
      <c r="B8" s="52" t="str">
        <f>[2]Sheet2!B7</f>
        <v>WC opěrka zad odnímatelná</v>
      </c>
      <c r="C8" s="53">
        <f>[2]Sheet2!D7</f>
        <v>81</v>
      </c>
      <c r="D8" s="90">
        <v>0</v>
      </c>
      <c r="E8" s="32">
        <f t="shared" si="0"/>
        <v>0</v>
      </c>
      <c r="F8" s="54">
        <f t="shared" si="1"/>
        <v>0</v>
      </c>
      <c r="G8" s="55">
        <f t="shared" si="2"/>
        <v>0</v>
      </c>
    </row>
    <row r="9" spans="1:7" ht="30.75" thickBot="1" x14ac:dyDescent="0.3">
      <c r="A9" s="51" t="str">
        <f>[2]Sheet2!A8</f>
        <v>Z.07</v>
      </c>
      <c r="B9" s="52" t="str">
        <f>[2]Sheet2!B8</f>
        <v>Držák sprchové hlavice – sestava madel</v>
      </c>
      <c r="C9" s="53" t="str">
        <f>[2]Sheet2!D8</f>
        <v>85</v>
      </c>
      <c r="D9" s="90">
        <v>0</v>
      </c>
      <c r="E9" s="32">
        <f t="shared" si="0"/>
        <v>0</v>
      </c>
      <c r="F9" s="54">
        <f t="shared" si="1"/>
        <v>0</v>
      </c>
      <c r="G9" s="55">
        <f t="shared" si="2"/>
        <v>0</v>
      </c>
    </row>
    <row r="10" spans="1:7" ht="15.75" thickBot="1" x14ac:dyDescent="0.3">
      <c r="A10" s="51" t="str">
        <f>[2]Sheet2!A9</f>
        <v>Z.08</v>
      </c>
      <c r="B10" s="52" t="str">
        <f>[2]Sheet2!B9</f>
        <v>Sprchový panel s dezinfekcí</v>
      </c>
      <c r="C10" s="53" t="str">
        <f>[2]Sheet2!D9</f>
        <v>1</v>
      </c>
      <c r="D10" s="90">
        <v>0</v>
      </c>
      <c r="E10" s="32">
        <f t="shared" si="0"/>
        <v>0</v>
      </c>
      <c r="F10" s="54">
        <f t="shared" si="1"/>
        <v>0</v>
      </c>
      <c r="G10" s="55">
        <f t="shared" si="2"/>
        <v>0</v>
      </c>
    </row>
    <row r="11" spans="1:7" ht="15.75" thickBot="1" x14ac:dyDescent="0.3">
      <c r="A11" s="51" t="str">
        <f>[2]Sheet2!A10</f>
        <v>Z.09</v>
      </c>
      <c r="B11" s="52" t="str">
        <f>[2]Sheet2!B10</f>
        <v>Hydraulické sprchové lůžko</v>
      </c>
      <c r="C11" s="53" t="str">
        <f>[2]Sheet2!D10</f>
        <v>2</v>
      </c>
      <c r="D11" s="90">
        <v>0</v>
      </c>
      <c r="E11" s="32">
        <f t="shared" si="0"/>
        <v>0</v>
      </c>
      <c r="F11" s="54">
        <f t="shared" si="1"/>
        <v>0</v>
      </c>
      <c r="G11" s="55">
        <f t="shared" si="2"/>
        <v>0</v>
      </c>
    </row>
    <row r="12" spans="1:7" ht="15.75" thickBot="1" x14ac:dyDescent="0.3">
      <c r="A12" s="51" t="str">
        <f>[2]Sheet2!A12</f>
        <v>Z.10</v>
      </c>
      <c r="B12" s="52" t="str">
        <f>[2]Sheet2!B12</f>
        <v>Sprchové multifunkční křeslo</v>
      </c>
      <c r="C12" s="53" t="str">
        <f>[2]Sheet2!D12</f>
        <v>2</v>
      </c>
      <c r="D12" s="90">
        <v>0</v>
      </c>
      <c r="E12" s="32">
        <f t="shared" si="0"/>
        <v>0</v>
      </c>
      <c r="F12" s="54">
        <f t="shared" si="1"/>
        <v>0</v>
      </c>
      <c r="G12" s="55">
        <f t="shared" si="2"/>
        <v>0</v>
      </c>
    </row>
    <row r="13" spans="1:7" ht="15.75" thickBot="1" x14ac:dyDescent="0.3">
      <c r="A13" s="51" t="str">
        <f>[2]Sheet2!A13</f>
        <v>Z.11</v>
      </c>
      <c r="B13" s="52" t="str">
        <f>[2]Sheet2!B13</f>
        <v>Čistička podložních mís s: dezinfekcí</v>
      </c>
      <c r="C13" s="53" t="str">
        <f>[2]Sheet2!D13</f>
        <v>5</v>
      </c>
      <c r="D13" s="90">
        <v>0</v>
      </c>
      <c r="E13" s="32">
        <f t="shared" si="0"/>
        <v>0</v>
      </c>
      <c r="F13" s="54">
        <f t="shared" si="1"/>
        <v>0</v>
      </c>
      <c r="G13" s="55">
        <f t="shared" si="2"/>
        <v>0</v>
      </c>
    </row>
    <row r="14" spans="1:7" ht="30.75" thickBot="1" x14ac:dyDescent="0.3">
      <c r="A14" s="51" t="str">
        <f>[2]Sheet2!A15</f>
        <v>Z.12</v>
      </c>
      <c r="B14" s="52" t="str">
        <f>[2]Sheet2!B15</f>
        <v>Držák podložních mís: a močových lahví</v>
      </c>
      <c r="C14" s="53" t="str">
        <f>[2]Sheet2!D15</f>
        <v>1</v>
      </c>
      <c r="D14" s="90">
        <v>0</v>
      </c>
      <c r="E14" s="32">
        <f t="shared" si="0"/>
        <v>0</v>
      </c>
      <c r="F14" s="54">
        <f t="shared" si="1"/>
        <v>0</v>
      </c>
      <c r="G14" s="55">
        <f t="shared" si="2"/>
        <v>0</v>
      </c>
    </row>
    <row r="15" spans="1:7" ht="15.75" thickBot="1" x14ac:dyDescent="0.3">
      <c r="A15" s="51" t="str">
        <f>[2]Sheet2!A16</f>
        <v>Z.13</v>
      </c>
      <c r="B15" s="52" t="str">
        <f>[2]Sheet2!B16</f>
        <v>Výlevka volně stojící: 450mm NEREZ</v>
      </c>
      <c r="C15" s="53" t="str">
        <f>[2]Sheet2!D16</f>
        <v>1</v>
      </c>
      <c r="D15" s="90">
        <v>0</v>
      </c>
      <c r="E15" s="32">
        <f t="shared" si="0"/>
        <v>0</v>
      </c>
      <c r="F15" s="54">
        <f t="shared" si="1"/>
        <v>0</v>
      </c>
      <c r="G15" s="55">
        <f t="shared" si="2"/>
        <v>0</v>
      </c>
    </row>
    <row r="16" spans="1:7" ht="15.75" thickBot="1" x14ac:dyDescent="0.3">
      <c r="A16" s="51" t="str">
        <f>[2]Sheet2!A17</f>
        <v>Z.14</v>
      </c>
      <c r="B16" s="52" t="str">
        <f>[2]Sheet2!B17</f>
        <v>Rošt do výlevky antikoro</v>
      </c>
      <c r="C16" s="53">
        <f>[2]Sheet2!D17</f>
        <v>1</v>
      </c>
      <c r="D16" s="90">
        <v>0</v>
      </c>
      <c r="E16" s="32">
        <f t="shared" si="0"/>
        <v>0</v>
      </c>
      <c r="F16" s="54">
        <f t="shared" si="1"/>
        <v>0</v>
      </c>
      <c r="G16" s="55">
        <f t="shared" si="2"/>
        <v>0</v>
      </c>
    </row>
    <row r="17" spans="1:7" ht="30.75" thickBot="1" x14ac:dyDescent="0.3">
      <c r="A17" s="51" t="str">
        <f>[2]Sheet2!A18</f>
        <v>Z.15</v>
      </c>
      <c r="B17" s="52" t="str">
        <f>[2]Sheet2!B18</f>
        <v>Aktivní antidekubitivní matrace I-IV.stupeň,vč.pumpy</v>
      </c>
      <c r="C17" s="53">
        <f>[2]Sheet2!D18</f>
        <v>12</v>
      </c>
      <c r="D17" s="90">
        <v>0</v>
      </c>
      <c r="E17" s="32">
        <f t="shared" si="0"/>
        <v>0</v>
      </c>
      <c r="F17" s="54">
        <f t="shared" si="1"/>
        <v>0</v>
      </c>
      <c r="G17" s="55">
        <f t="shared" si="2"/>
        <v>0</v>
      </c>
    </row>
    <row r="18" spans="1:7" ht="30.75" thickBot="1" x14ac:dyDescent="0.3">
      <c r="A18" s="51" t="str">
        <f>[2]Sheet2!A20</f>
        <v>Z.16</v>
      </c>
      <c r="B18" s="52" t="str">
        <f>[2]Sheet2!B20</f>
        <v>Pasivní antidekubitivní matrace – 4směrná</v>
      </c>
      <c r="C18" s="53" t="str">
        <f>[2]Sheet2!D20</f>
        <v>81</v>
      </c>
      <c r="D18" s="90">
        <v>0</v>
      </c>
      <c r="E18" s="32">
        <f t="shared" si="0"/>
        <v>0</v>
      </c>
      <c r="F18" s="54">
        <f t="shared" si="1"/>
        <v>0</v>
      </c>
      <c r="G18" s="55">
        <f t="shared" si="2"/>
        <v>0</v>
      </c>
    </row>
    <row r="19" spans="1:7" ht="15.75" thickBot="1" x14ac:dyDescent="0.3">
      <c r="A19" s="51" t="str">
        <f>[2]Sheet2!A21</f>
        <v>Z.17</v>
      </c>
      <c r="B19" s="52" t="str">
        <f>[2]Sheet2!B21</f>
        <v>Sada kluzných podložek</v>
      </c>
      <c r="C19" s="53">
        <f>[2]Sheet2!D21</f>
        <v>12</v>
      </c>
      <c r="D19" s="90">
        <v>0</v>
      </c>
      <c r="E19" s="32">
        <f t="shared" si="0"/>
        <v>0</v>
      </c>
      <c r="F19" s="54">
        <f t="shared" si="1"/>
        <v>0</v>
      </c>
      <c r="G19" s="55">
        <f t="shared" si="2"/>
        <v>0</v>
      </c>
    </row>
    <row r="20" spans="1:7" ht="30.75" thickBot="1" x14ac:dyDescent="0.3">
      <c r="A20" s="51" t="str">
        <f>[2]Sheet2!A22</f>
        <v>Z.18</v>
      </c>
      <c r="B20" s="52" t="str">
        <f>[2]Sheet2!B22</f>
        <v>Aktivní stavěcí zvedák: s pohonem a váhou</v>
      </c>
      <c r="C20" s="53" t="str">
        <f>[2]Sheet2!D22</f>
        <v>1</v>
      </c>
      <c r="D20" s="90">
        <v>0</v>
      </c>
      <c r="E20" s="32">
        <f t="shared" si="0"/>
        <v>0</v>
      </c>
      <c r="F20" s="54">
        <f t="shared" si="1"/>
        <v>0</v>
      </c>
      <c r="G20" s="55">
        <f t="shared" si="2"/>
        <v>0</v>
      </c>
    </row>
    <row r="21" spans="1:7" ht="15.75" thickBot="1" x14ac:dyDescent="0.3">
      <c r="A21" s="51" t="str">
        <f>[2]Sheet2!A23</f>
        <v>Z.19</v>
      </c>
      <c r="B21" s="52" t="str">
        <f>[2]Sheet2!B23</f>
        <v>Pasivní vakový zvedák: s váhou</v>
      </c>
      <c r="C21" s="53" t="str">
        <f>[2]Sheet2!D23</f>
        <v>1</v>
      </c>
      <c r="D21" s="90">
        <v>0</v>
      </c>
      <c r="E21" s="32">
        <f t="shared" si="0"/>
        <v>0</v>
      </c>
      <c r="F21" s="54">
        <f t="shared" si="1"/>
        <v>0</v>
      </c>
      <c r="G21" s="55">
        <f t="shared" si="2"/>
        <v>0</v>
      </c>
    </row>
    <row r="22" spans="1:7" ht="15.75" thickBot="1" x14ac:dyDescent="0.3">
      <c r="A22" s="51" t="str">
        <f>[2]Sheet2!A24</f>
        <v>Z.20</v>
      </c>
      <c r="B22" s="52" t="str">
        <f>[2]Sheet2!B24</f>
        <v>Vana s desinfekcí a perličkou</v>
      </c>
      <c r="C22" s="53" t="str">
        <f>[2]Sheet2!D24</f>
        <v>1</v>
      </c>
      <c r="D22" s="90">
        <v>0</v>
      </c>
      <c r="E22" s="32">
        <f t="shared" si="0"/>
        <v>0</v>
      </c>
      <c r="F22" s="54">
        <f t="shared" si="1"/>
        <v>0</v>
      </c>
      <c r="G22" s="55">
        <f t="shared" si="2"/>
        <v>0</v>
      </c>
    </row>
    <row r="23" spans="1:7" ht="15.75" thickBot="1" x14ac:dyDescent="0.3">
      <c r="A23" s="51" t="str">
        <f>[2]Sheet2!A25</f>
        <v>Z.21</v>
      </c>
      <c r="B23" s="52" t="str">
        <f>[2]Sheet2!B25</f>
        <v>Káď: Namáčecí</v>
      </c>
      <c r="C23" s="53" t="str">
        <f>[2]Sheet2!D25</f>
        <v>6</v>
      </c>
      <c r="D23" s="90">
        <v>0</v>
      </c>
      <c r="E23" s="32">
        <f t="shared" si="0"/>
        <v>0</v>
      </c>
      <c r="F23" s="54">
        <f t="shared" si="1"/>
        <v>0</v>
      </c>
      <c r="G23" s="55">
        <f t="shared" si="2"/>
        <v>0</v>
      </c>
    </row>
    <row r="24" spans="1:7" ht="15.75" thickBot="1" x14ac:dyDescent="0.3">
      <c r="A24" s="51" t="str">
        <f>[2]Sheet2!A26</f>
        <v>Z.22</v>
      </c>
      <c r="B24" s="52">
        <f>[2]Sheet2!B26</f>
        <v>0</v>
      </c>
      <c r="C24" s="53" t="str">
        <f>[2]Sheet2!D26</f>
        <v>3</v>
      </c>
      <c r="D24" s="90">
        <v>0</v>
      </c>
      <c r="E24" s="32">
        <f t="shared" si="0"/>
        <v>0</v>
      </c>
      <c r="F24" s="54">
        <f t="shared" si="1"/>
        <v>0</v>
      </c>
      <c r="G24" s="55">
        <f t="shared" si="2"/>
        <v>0</v>
      </c>
    </row>
    <row r="25" spans="1:7" ht="15.75" thickBot="1" x14ac:dyDescent="0.3">
      <c r="A25" s="51" t="str">
        <f>[2]Sheet2!A27</f>
        <v>Z.23</v>
      </c>
      <c r="B25" s="52" t="str">
        <f>[2]Sheet2!B27</f>
        <v>Vozík: na špinavé prádlo</v>
      </c>
      <c r="C25" s="53" t="str">
        <f>[2]Sheet2!D27</f>
        <v>4</v>
      </c>
      <c r="D25" s="90">
        <v>0</v>
      </c>
      <c r="E25" s="32">
        <f t="shared" si="0"/>
        <v>0</v>
      </c>
      <c r="F25" s="54">
        <f t="shared" si="1"/>
        <v>0</v>
      </c>
      <c r="G25" s="55">
        <f t="shared" si="2"/>
        <v>0</v>
      </c>
    </row>
    <row r="26" spans="1:7" ht="15.75" thickBot="1" x14ac:dyDescent="0.3">
      <c r="A26" s="51" t="str">
        <f>[2]Sheet2!A28</f>
        <v>Z.24</v>
      </c>
      <c r="B26" s="52" t="str">
        <f>[2]Sheet2!B28</f>
        <v>Vozík: na inkontinenční odpad</v>
      </c>
      <c r="C26" s="53" t="str">
        <f>[2]Sheet2!D28</f>
        <v>3</v>
      </c>
      <c r="D26" s="90">
        <v>0</v>
      </c>
      <c r="E26" s="32">
        <f t="shared" si="0"/>
        <v>0</v>
      </c>
      <c r="F26" s="54">
        <f t="shared" si="1"/>
        <v>0</v>
      </c>
      <c r="G26" s="55">
        <f t="shared" si="2"/>
        <v>0</v>
      </c>
    </row>
    <row r="27" spans="1:7" ht="15.75" thickBot="1" x14ac:dyDescent="0.3">
      <c r="A27" s="51" t="str">
        <f>[2]Sheet2!A29</f>
        <v>Z.25</v>
      </c>
      <c r="B27" s="52" t="str">
        <f>[2]Sheet2!B29</f>
        <v>Vozík: na studenou kuchyni</v>
      </c>
      <c r="C27" s="53" t="str">
        <f>[2]Sheet2!D29</f>
        <v>3</v>
      </c>
      <c r="D27" s="90">
        <v>0</v>
      </c>
      <c r="E27" s="32">
        <f t="shared" si="0"/>
        <v>0</v>
      </c>
      <c r="F27" s="54">
        <f t="shared" si="1"/>
        <v>0</v>
      </c>
      <c r="G27" s="55">
        <f t="shared" si="2"/>
        <v>0</v>
      </c>
    </row>
    <row r="28" spans="1:7" ht="15.75" thickBot="1" x14ac:dyDescent="0.3">
      <c r="A28" s="51" t="str">
        <f>[2]Sheet2!A30</f>
        <v>Z.26</v>
      </c>
      <c r="B28" s="52" t="str">
        <f>[2]Sheet2!B30</f>
        <v>Vozík: na čisté prádlo</v>
      </c>
      <c r="C28" s="53" t="str">
        <f>[2]Sheet2!D30</f>
        <v>4</v>
      </c>
      <c r="D28" s="90">
        <v>0</v>
      </c>
      <c r="E28" s="32">
        <f t="shared" si="0"/>
        <v>0</v>
      </c>
      <c r="F28" s="54">
        <f t="shared" si="1"/>
        <v>0</v>
      </c>
      <c r="G28" s="55">
        <f t="shared" si="2"/>
        <v>0</v>
      </c>
    </row>
    <row r="29" spans="1:7" ht="15.75" thickBot="1" x14ac:dyDescent="0.3">
      <c r="A29" s="51" t="str">
        <f>[2]Sheet2!A31</f>
        <v>Z.27</v>
      </c>
      <c r="B29" s="52" t="str">
        <f>[2]Sheet2!B31</f>
        <v>Vozík: na léky</v>
      </c>
      <c r="C29" s="53" t="str">
        <f>[2]Sheet2!D31</f>
        <v>4</v>
      </c>
      <c r="D29" s="90">
        <v>0</v>
      </c>
      <c r="E29" s="32">
        <f t="shared" si="0"/>
        <v>0</v>
      </c>
      <c r="F29" s="54">
        <f t="shared" si="1"/>
        <v>0</v>
      </c>
      <c r="G29" s="55">
        <f t="shared" si="2"/>
        <v>0</v>
      </c>
    </row>
    <row r="30" spans="1:7" ht="15.75" thickBot="1" x14ac:dyDescent="0.3">
      <c r="A30" s="51" t="str">
        <f>[2]Sheet2!A32</f>
        <v>Z.28</v>
      </c>
      <c r="B30" s="52" t="str">
        <f>[2]Sheet2!B32</f>
        <v>Koš na WC: Anthracite</v>
      </c>
      <c r="C30" s="53" t="str">
        <f>[2]Sheet2!D32</f>
        <v>20</v>
      </c>
      <c r="D30" s="90">
        <v>0</v>
      </c>
      <c r="E30" s="32">
        <f t="shared" si="0"/>
        <v>0</v>
      </c>
      <c r="F30" s="54">
        <f t="shared" si="1"/>
        <v>0</v>
      </c>
      <c r="G30" s="55">
        <f t="shared" si="2"/>
        <v>0</v>
      </c>
    </row>
    <row r="31" spans="1:7" ht="15.75" thickBot="1" x14ac:dyDescent="0.3">
      <c r="A31" s="51" t="str">
        <f>[2]Sheet2!A33</f>
        <v>Z.29</v>
      </c>
      <c r="B31" s="52" t="str">
        <f>[2]Sheet2!B33</f>
        <v>Zásobník na papírové ručníky</v>
      </c>
      <c r="C31" s="53" t="str">
        <f>[2]Sheet2!D33</f>
        <v>21</v>
      </c>
      <c r="D31" s="90">
        <v>0</v>
      </c>
      <c r="E31" s="32">
        <f t="shared" si="0"/>
        <v>0</v>
      </c>
      <c r="F31" s="54">
        <f t="shared" si="1"/>
        <v>0</v>
      </c>
      <c r="G31" s="55">
        <f t="shared" si="2"/>
        <v>0</v>
      </c>
    </row>
    <row r="32" spans="1:7" ht="15.75" thickBot="1" x14ac:dyDescent="0.3">
      <c r="A32" s="51" t="str">
        <f>[2]Sheet2!A34</f>
        <v>Z.30</v>
      </c>
      <c r="B32" s="52" t="str">
        <f>[2]Sheet2!B34</f>
        <v>Dávkovač mýdla</v>
      </c>
      <c r="C32" s="53" t="str">
        <f>[2]Sheet2!D34</f>
        <v>30</v>
      </c>
      <c r="D32" s="90">
        <v>0</v>
      </c>
      <c r="E32" s="32">
        <f t="shared" si="0"/>
        <v>0</v>
      </c>
      <c r="F32" s="54">
        <f t="shared" si="1"/>
        <v>0</v>
      </c>
      <c r="G32" s="55">
        <f t="shared" si="2"/>
        <v>0</v>
      </c>
    </row>
    <row r="33" spans="1:7" ht="15.75" thickBot="1" x14ac:dyDescent="0.3">
      <c r="A33" s="51" t="str">
        <f>[2]Sheet2!A35</f>
        <v>Z.31</v>
      </c>
      <c r="B33" s="52" t="str">
        <f>[2]Sheet2!B35</f>
        <v>Čistička: a zvlhčovač vzduchu</v>
      </c>
      <c r="C33" s="53" t="str">
        <f>[2]Sheet2!D35</f>
        <v>14</v>
      </c>
      <c r="D33" s="90">
        <v>0</v>
      </c>
      <c r="E33" s="32">
        <f t="shared" si="0"/>
        <v>0</v>
      </c>
      <c r="F33" s="54">
        <f t="shared" si="1"/>
        <v>0</v>
      </c>
      <c r="G33" s="55">
        <f t="shared" si="2"/>
        <v>0</v>
      </c>
    </row>
    <row r="34" spans="1:7" ht="15.75" thickBot="1" x14ac:dyDescent="0.3">
      <c r="A34" s="51" t="str">
        <f>[2]Sheet2!A36</f>
        <v>Z.32</v>
      </c>
      <c r="B34" s="52" t="str">
        <f>[2]Sheet2!B36</f>
        <v>Desinfekční: přístroj</v>
      </c>
      <c r="C34" s="53" t="str">
        <f>[2]Sheet2!D36</f>
        <v>4</v>
      </c>
      <c r="D34" s="90">
        <v>0</v>
      </c>
      <c r="E34" s="32">
        <f t="shared" si="0"/>
        <v>0</v>
      </c>
      <c r="F34" s="54">
        <f t="shared" si="1"/>
        <v>0</v>
      </c>
      <c r="G34" s="55">
        <f t="shared" si="2"/>
        <v>0</v>
      </c>
    </row>
    <row r="35" spans="1:7" ht="15.75" thickBot="1" x14ac:dyDescent="0.3">
      <c r="A35" s="51" t="str">
        <f>[2]Sheet2!A37</f>
        <v>Z.33</v>
      </c>
      <c r="B35" s="52" t="str">
        <f>[2]Sheet2!B37</f>
        <v>Evakuační podložka</v>
      </c>
      <c r="C35" s="53">
        <f>[2]Sheet2!D37</f>
        <v>81</v>
      </c>
      <c r="D35" s="90">
        <v>0</v>
      </c>
      <c r="E35" s="32">
        <f t="shared" si="0"/>
        <v>0</v>
      </c>
      <c r="F35" s="54">
        <f t="shared" si="1"/>
        <v>0</v>
      </c>
      <c r="G35" s="55">
        <f t="shared" si="2"/>
        <v>0</v>
      </c>
    </row>
    <row r="36" spans="1:7" ht="15.75" thickBot="1" x14ac:dyDescent="0.3">
      <c r="A36" s="51" t="str">
        <f>[2]Sheet2!A38</f>
        <v>Z.34</v>
      </c>
      <c r="B36" s="52" t="str">
        <f>[2]Sheet2!B38</f>
        <v>Koš WC</v>
      </c>
      <c r="C36" s="53" t="str">
        <f>[2]Sheet2!D38</f>
        <v>15</v>
      </c>
      <c r="D36" s="90">
        <v>0</v>
      </c>
      <c r="E36" s="32">
        <f t="shared" si="0"/>
        <v>0</v>
      </c>
      <c r="F36" s="54">
        <f t="shared" si="1"/>
        <v>0</v>
      </c>
      <c r="G36" s="55">
        <f t="shared" si="2"/>
        <v>0</v>
      </c>
    </row>
    <row r="37" spans="1:7" ht="15.75" thickBot="1" x14ac:dyDescent="0.3">
      <c r="A37" s="51" t="str">
        <f>[2]Sheet2!A39</f>
        <v>Z.35</v>
      </c>
      <c r="B37" s="52" t="str">
        <f>[2]Sheet2!B39</f>
        <v>Držák toaletního papíru</v>
      </c>
      <c r="C37" s="53" t="str">
        <f>[2]Sheet2!D39</f>
        <v>17</v>
      </c>
      <c r="D37" s="90">
        <v>0</v>
      </c>
      <c r="E37" s="32">
        <f t="shared" si="0"/>
        <v>0</v>
      </c>
      <c r="F37" s="54">
        <f t="shared" si="1"/>
        <v>0</v>
      </c>
      <c r="G37" s="55">
        <f t="shared" si="2"/>
        <v>0</v>
      </c>
    </row>
    <row r="38" spans="1:7" ht="15.75" thickBot="1" x14ac:dyDescent="0.3">
      <c r="A38" s="51"/>
      <c r="B38" s="52"/>
      <c r="C38" s="53"/>
      <c r="D38" s="54"/>
      <c r="E38" s="54"/>
      <c r="F38" s="56"/>
      <c r="G38" s="57"/>
    </row>
    <row r="39" spans="1:7" s="34" customFormat="1" ht="15.75" thickBot="1" x14ac:dyDescent="0.3">
      <c r="A39" s="58"/>
      <c r="B39" s="68" t="s">
        <v>11</v>
      </c>
      <c r="C39" s="69"/>
      <c r="D39" s="70"/>
      <c r="E39" s="70">
        <f>SUM(E3:E37)</f>
        <v>0</v>
      </c>
      <c r="F39" s="71"/>
      <c r="G39" s="72">
        <f>SUM(G3:G37)</f>
        <v>0</v>
      </c>
    </row>
    <row r="40" spans="1:7" ht="15.75" thickTop="1" x14ac:dyDescent="0.25"/>
  </sheetData>
  <mergeCells count="1">
    <mergeCell ref="A1:G1"/>
  </mergeCells>
  <pageMargins left="0.7" right="0.7" top="0.75" bottom="0.75" header="0.3" footer="0.3"/>
  <pageSetup paperSize="9" scale="88" fitToHeight="0" orientation="portrait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workbookViewId="0">
      <pane ySplit="2" topLeftCell="A3" activePane="bottomLeft" state="frozen"/>
      <selection pane="bottomLeft" activeCell="J11" sqref="J11"/>
    </sheetView>
  </sheetViews>
  <sheetFormatPr defaultRowHeight="15" x14ac:dyDescent="0.25"/>
  <cols>
    <col min="2" max="2" width="43" bestFit="1" customWidth="1"/>
  </cols>
  <sheetData>
    <row r="1" spans="1:7" s="37" customFormat="1" ht="23.25" customHeight="1" thickTop="1" thickBot="1" x14ac:dyDescent="0.3">
      <c r="A1" s="82" t="s">
        <v>5</v>
      </c>
      <c r="B1" s="83"/>
      <c r="C1" s="83"/>
      <c r="D1" s="83"/>
      <c r="E1" s="83"/>
      <c r="F1" s="83"/>
      <c r="G1" s="84"/>
    </row>
    <row r="2" spans="1:7" s="24" customFormat="1" ht="45.75" thickBot="1" x14ac:dyDescent="0.3">
      <c r="A2" s="38" t="s">
        <v>14</v>
      </c>
      <c r="B2" s="39" t="s">
        <v>15</v>
      </c>
      <c r="C2" s="39" t="s">
        <v>16</v>
      </c>
      <c r="D2" s="59" t="s">
        <v>17</v>
      </c>
      <c r="E2" s="40" t="s">
        <v>18</v>
      </c>
      <c r="F2" s="40" t="s">
        <v>19</v>
      </c>
      <c r="G2" s="41" t="s">
        <v>20</v>
      </c>
    </row>
    <row r="3" spans="1:7" ht="15.75" thickBot="1" x14ac:dyDescent="0.3">
      <c r="A3" s="60" t="str">
        <f>[3]Sheet1!A2</f>
        <v>OS.01</v>
      </c>
      <c r="B3" s="61" t="str">
        <f>[3]Sheet1!B2</f>
        <v>SVĚTELNÁ PÍSMENA 3D OZNAČENÍ OBJETU</v>
      </c>
      <c r="C3" s="86">
        <f>[3]Sheet1!D2</f>
        <v>1</v>
      </c>
      <c r="D3" s="91">
        <v>0</v>
      </c>
      <c r="E3" s="62">
        <f>C3*D3</f>
        <v>0</v>
      </c>
      <c r="F3" s="62">
        <f>D3*1.21</f>
        <v>0</v>
      </c>
      <c r="G3" s="63">
        <f>E3*1.21</f>
        <v>0</v>
      </c>
    </row>
    <row r="4" spans="1:7" ht="15.75" thickBot="1" x14ac:dyDescent="0.3">
      <c r="A4" s="60" t="str">
        <f>[3]Sheet1!A3</f>
        <v>OS.02</v>
      </c>
      <c r="B4" s="61" t="str">
        <f>[3]Sheet1!B3</f>
        <v xml:space="preserve">VNĚJŠÍ ORIENTAČNÍ SYSTÉM </v>
      </c>
      <c r="C4" s="86">
        <f>[3]Sheet1!D3</f>
        <v>7</v>
      </c>
      <c r="D4" s="91">
        <v>0</v>
      </c>
      <c r="E4" s="62">
        <f t="shared" ref="E4:E15" si="0">C4*D4</f>
        <v>0</v>
      </c>
      <c r="F4" s="62">
        <f t="shared" ref="F4:F15" si="1">D4*1.21</f>
        <v>0</v>
      </c>
      <c r="G4" s="63">
        <f t="shared" ref="G4:G15" si="2">E4*1.21</f>
        <v>0</v>
      </c>
    </row>
    <row r="5" spans="1:7" ht="15.75" thickBot="1" x14ac:dyDescent="0.3">
      <c r="A5" s="60" t="str">
        <f>[3]Sheet1!A4</f>
        <v>OS.03</v>
      </c>
      <c r="B5" s="61" t="str">
        <f>[3]Sheet1!B4</f>
        <v xml:space="preserve">KULATÁ CEDULE </v>
      </c>
      <c r="C5" s="86">
        <f>[3]Sheet1!D4</f>
        <v>25</v>
      </c>
      <c r="D5" s="91">
        <v>0</v>
      </c>
      <c r="E5" s="62">
        <f t="shared" si="0"/>
        <v>0</v>
      </c>
      <c r="F5" s="62">
        <f t="shared" si="1"/>
        <v>0</v>
      </c>
      <c r="G5" s="63">
        <f t="shared" si="2"/>
        <v>0</v>
      </c>
    </row>
    <row r="6" spans="1:7" ht="15.75" thickBot="1" x14ac:dyDescent="0.3">
      <c r="A6" s="60" t="str">
        <f>[3]Sheet1!A5</f>
        <v>OS.04</v>
      </c>
      <c r="B6" s="61" t="str">
        <f>[3]Sheet1!B5</f>
        <v>ČÍSLOVÁNÍM DVEŘÍ</v>
      </c>
      <c r="C6" s="86">
        <f>[3]Sheet1!D5</f>
        <v>238</v>
      </c>
      <c r="D6" s="91">
        <v>0</v>
      </c>
      <c r="E6" s="62">
        <f t="shared" si="0"/>
        <v>0</v>
      </c>
      <c r="F6" s="62">
        <f t="shared" si="1"/>
        <v>0</v>
      </c>
      <c r="G6" s="63">
        <f t="shared" si="2"/>
        <v>0</v>
      </c>
    </row>
    <row r="7" spans="1:7" ht="15.75" thickBot="1" x14ac:dyDescent="0.3">
      <c r="A7" s="60" t="str">
        <f>[3]Sheet1!A6</f>
        <v>OS.05</v>
      </c>
      <c r="B7" s="61" t="str">
        <f>[3]Sheet1!B6</f>
        <v xml:space="preserve">OZNAČENÍ MÍSTNOSTI </v>
      </c>
      <c r="C7" s="86">
        <f>[3]Sheet1!D6</f>
        <v>98</v>
      </c>
      <c r="D7" s="91">
        <v>0</v>
      </c>
      <c r="E7" s="62">
        <f t="shared" si="0"/>
        <v>0</v>
      </c>
      <c r="F7" s="62">
        <f t="shared" si="1"/>
        <v>0</v>
      </c>
      <c r="G7" s="63">
        <f t="shared" si="2"/>
        <v>0</v>
      </c>
    </row>
    <row r="8" spans="1:7" ht="15.75" thickBot="1" x14ac:dyDescent="0.3">
      <c r="A8" s="60" t="str">
        <f>[3]Sheet1!A7</f>
        <v>OS.06</v>
      </c>
      <c r="B8" s="61" t="str">
        <f>[3]Sheet1!B7</f>
        <v xml:space="preserve">OZNAČENÍ DVEŘÍ PIKTOGRAMEM </v>
      </c>
      <c r="C8" s="86">
        <f>[3]Sheet1!D7</f>
        <v>61</v>
      </c>
      <c r="D8" s="91">
        <v>0</v>
      </c>
      <c r="E8" s="62">
        <f t="shared" si="0"/>
        <v>0</v>
      </c>
      <c r="F8" s="62">
        <f t="shared" si="1"/>
        <v>0</v>
      </c>
      <c r="G8" s="63">
        <f t="shared" si="2"/>
        <v>0</v>
      </c>
    </row>
    <row r="9" spans="1:7" ht="15.75" thickBot="1" x14ac:dyDescent="0.3">
      <c r="A9" s="60" t="str">
        <f>[3]Sheet1!A8</f>
        <v>OS.07</v>
      </c>
      <c r="B9" s="61" t="str">
        <f>[3]Sheet1!B8</f>
        <v xml:space="preserve">DEKORATIVNÍ PIKTOGRAM </v>
      </c>
      <c r="C9" s="86">
        <f>[3]Sheet1!D8</f>
        <v>20</v>
      </c>
      <c r="D9" s="91">
        <v>0</v>
      </c>
      <c r="E9" s="62">
        <f t="shared" si="0"/>
        <v>0</v>
      </c>
      <c r="F9" s="62">
        <f t="shared" si="1"/>
        <v>0</v>
      </c>
      <c r="G9" s="63">
        <f t="shared" si="2"/>
        <v>0</v>
      </c>
    </row>
    <row r="10" spans="1:7" ht="15.75" thickBot="1" x14ac:dyDescent="0.3">
      <c r="A10" s="60" t="str">
        <f>[3]Sheet1!A9</f>
        <v>OS.08</v>
      </c>
      <c r="B10" s="61" t="str">
        <f>[3]Sheet1!B9</f>
        <v xml:space="preserve">DEKORATIVNÍ PLOCHA DVEŘÍ POKOJE KLIENTA </v>
      </c>
      <c r="C10" s="86">
        <f>[3]Sheet1!D9</f>
        <v>81</v>
      </c>
      <c r="D10" s="91">
        <v>0</v>
      </c>
      <c r="E10" s="62">
        <f t="shared" si="0"/>
        <v>0</v>
      </c>
      <c r="F10" s="62">
        <f t="shared" si="1"/>
        <v>0</v>
      </c>
      <c r="G10" s="63">
        <f t="shared" si="2"/>
        <v>0</v>
      </c>
    </row>
    <row r="11" spans="1:7" ht="15.75" thickBot="1" x14ac:dyDescent="0.3">
      <c r="A11" s="60" t="str">
        <f>[3]Sheet1!A10</f>
        <v>OS.09</v>
      </c>
      <c r="B11" s="61" t="str">
        <f>[3]Sheet1!B10</f>
        <v>KRUHOVÁ DESKA PRO JMÉNO KLIENTA</v>
      </c>
      <c r="C11" s="86">
        <f>[3]Sheet1!D10</f>
        <v>81</v>
      </c>
      <c r="D11" s="91">
        <v>0</v>
      </c>
      <c r="E11" s="62">
        <f t="shared" si="0"/>
        <v>0</v>
      </c>
      <c r="F11" s="62">
        <f t="shared" si="1"/>
        <v>0</v>
      </c>
      <c r="G11" s="63">
        <f t="shared" si="2"/>
        <v>0</v>
      </c>
    </row>
    <row r="12" spans="1:7" ht="15.75" thickBot="1" x14ac:dyDescent="0.3">
      <c r="A12" s="60" t="str">
        <f>[3]Sheet1!A11</f>
        <v>OS.10</v>
      </c>
      <c r="B12" s="61" t="str">
        <f>[3]Sheet1!B11</f>
        <v xml:space="preserve">OZNAČENÍ POKOJE </v>
      </c>
      <c r="C12" s="86">
        <f>[3]Sheet1!D11</f>
        <v>76</v>
      </c>
      <c r="D12" s="91">
        <v>0</v>
      </c>
      <c r="E12" s="62">
        <f t="shared" si="0"/>
        <v>0</v>
      </c>
      <c r="F12" s="62">
        <f t="shared" si="1"/>
        <v>0</v>
      </c>
      <c r="G12" s="63">
        <f t="shared" si="2"/>
        <v>0</v>
      </c>
    </row>
    <row r="13" spans="1:7" ht="15.75" thickBot="1" x14ac:dyDescent="0.3">
      <c r="A13" s="60" t="str">
        <f>[3]Sheet1!A12</f>
        <v>OS.11</v>
      </c>
      <c r="B13" s="61" t="str">
        <f>[3]Sheet1!B12</f>
        <v xml:space="preserve">DEKORATIVNÍ OBRÁZKY </v>
      </c>
      <c r="C13" s="86">
        <f>[3]Sheet1!D12</f>
        <v>60</v>
      </c>
      <c r="D13" s="91">
        <v>0</v>
      </c>
      <c r="E13" s="62">
        <f t="shared" si="0"/>
        <v>0</v>
      </c>
      <c r="F13" s="62">
        <f t="shared" si="1"/>
        <v>0</v>
      </c>
      <c r="G13" s="63">
        <f t="shared" si="2"/>
        <v>0</v>
      </c>
    </row>
    <row r="14" spans="1:7" ht="15.75" thickBot="1" x14ac:dyDescent="0.3">
      <c r="A14" s="60" t="str">
        <f>[3]Sheet1!A13</f>
        <v>OS.12</v>
      </c>
      <c r="B14" s="61" t="str">
        <f>[3]Sheet1!B13</f>
        <v xml:space="preserve">OZNAČENÍ ŠATNÍCH SKŘÍNĚK </v>
      </c>
      <c r="C14" s="86">
        <f>[3]Sheet1!D13</f>
        <v>75</v>
      </c>
      <c r="D14" s="91">
        <v>0</v>
      </c>
      <c r="E14" s="62">
        <f t="shared" si="0"/>
        <v>0</v>
      </c>
      <c r="F14" s="62">
        <f t="shared" si="1"/>
        <v>0</v>
      </c>
      <c r="G14" s="63">
        <f t="shared" si="2"/>
        <v>0</v>
      </c>
    </row>
    <row r="15" spans="1:7" ht="15.75" thickBot="1" x14ac:dyDescent="0.3">
      <c r="A15" s="60" t="str">
        <f>[3]Sheet1!A14</f>
        <v>OS.13</v>
      </c>
      <c r="B15" s="61" t="str">
        <f>[3]Sheet1!B14</f>
        <v>OCHRANNÝ PRVEK NA PROSKLENNÉ DVEŘE</v>
      </c>
      <c r="C15" s="86" t="str">
        <f>[3]Sheet1!D14</f>
        <v>1</v>
      </c>
      <c r="D15" s="91">
        <v>0</v>
      </c>
      <c r="E15" s="62">
        <f t="shared" si="0"/>
        <v>0</v>
      </c>
      <c r="F15" s="62">
        <f t="shared" si="1"/>
        <v>0</v>
      </c>
      <c r="G15" s="63">
        <f t="shared" si="2"/>
        <v>0</v>
      </c>
    </row>
    <row r="16" spans="1:7" ht="15.75" thickBot="1" x14ac:dyDescent="0.3">
      <c r="A16" s="60"/>
      <c r="B16" s="61"/>
      <c r="C16" s="61"/>
      <c r="D16" s="62"/>
      <c r="E16" s="62"/>
      <c r="F16" s="62"/>
      <c r="G16" s="63"/>
    </row>
    <row r="17" spans="1:7" s="35" customFormat="1" ht="15.75" thickBot="1" x14ac:dyDescent="0.3">
      <c r="A17" s="64"/>
      <c r="B17" s="65" t="s">
        <v>11</v>
      </c>
      <c r="C17" s="65"/>
      <c r="D17" s="66"/>
      <c r="E17" s="66">
        <f>SUM(E3:E15)</f>
        <v>0</v>
      </c>
      <c r="F17" s="66"/>
      <c r="G17" s="67">
        <f>SUM(G3:G15)</f>
        <v>0</v>
      </c>
    </row>
    <row r="18" spans="1:7" ht="15.75" thickTop="1" x14ac:dyDescent="0.25">
      <c r="D18" s="36"/>
      <c r="E18" s="36"/>
      <c r="F18" s="36"/>
      <c r="G18" s="36"/>
    </row>
  </sheetData>
  <mergeCells count="1">
    <mergeCell ref="A1:G1"/>
  </mergeCells>
  <pageMargins left="0.7" right="0.7" top="0.75" bottom="0.75" header="0.3" footer="0.3"/>
  <pageSetup paperSize="9" scale="89" fitToHeight="0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REKAPITULACE</vt:lpstr>
      <vt:lpstr>INT</vt:lpstr>
      <vt:lpstr>SKRINE</vt:lpstr>
      <vt:lpstr>ZDRAVO</vt:lpstr>
      <vt:lpstr>ORSYS</vt:lpstr>
      <vt:lpstr>INT!Print_Area</vt:lpstr>
      <vt:lpstr>ORSYS!Print_Area</vt:lpstr>
      <vt:lpstr>SKRINE!Print_Area</vt:lpstr>
      <vt:lpstr>ZDRAVO!Print_Area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2020-04-22T16:25:07Z</cp:lastPrinted>
  <dcterms:created xsi:type="dcterms:W3CDTF">2020-04-22T14:32:40Z</dcterms:created>
  <dcterms:modified xsi:type="dcterms:W3CDTF">2020-05-13T10:16:24Z</dcterms:modified>
</cp:coreProperties>
</file>